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https://integrityag-my.sharepoint.com/personal/tmiller_ncsysinc_com/Documents/Documents/Projects/MCR Mapleview/"/>
    </mc:Choice>
  </mc:AlternateContent>
  <xr:revisionPtr revIDLastSave="0" documentId="8_{15AAC52A-3FD5-44FE-800F-28D51A66E119}" xr6:coauthVersionLast="47" xr6:coauthVersionMax="47" xr10:uidLastSave="{00000000-0000-0000-0000-000000000000}"/>
  <bookViews>
    <workbookView xWindow="-108" yWindow="-108" windowWidth="23256" windowHeight="12456" xr2:uid="{B8771D4D-9FB9-49CD-9BB5-CDC422859446}"/>
  </bookViews>
  <sheets>
    <sheet name="Proposal" sheetId="1" r:id="rId1"/>
    <sheet name="Proposal SS" sheetId="2" r:id="rId2"/>
  </sheets>
  <definedNames>
    <definedName name="_xlnm.Print_Area" localSheetId="0">Proposal!$A$1:$J$264</definedName>
    <definedName name="_xlnm.Print_Area" localSheetId="1">'Proposal SS'!$A$1:$J$213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70" i="1" l="1"/>
  <c r="J69" i="1"/>
  <c r="J68" i="1"/>
  <c r="J67" i="1"/>
  <c r="A171" i="1"/>
  <c r="E113" i="2"/>
  <c r="E112" i="2"/>
  <c r="J96" i="2"/>
  <c r="J95" i="2"/>
  <c r="J94" i="2"/>
  <c r="J93" i="2"/>
  <c r="J92" i="2"/>
  <c r="J90" i="2"/>
  <c r="J89" i="2"/>
  <c r="J88" i="2"/>
  <c r="J87" i="2"/>
  <c r="J84" i="2"/>
  <c r="J83" i="2"/>
  <c r="J82" i="2"/>
  <c r="J81" i="2"/>
  <c r="J80" i="2"/>
  <c r="J78" i="2"/>
  <c r="J77" i="2"/>
  <c r="J76" i="2"/>
  <c r="J75" i="2"/>
  <c r="J73" i="2"/>
  <c r="J72" i="2"/>
  <c r="J71" i="2"/>
  <c r="J70" i="2"/>
  <c r="J67" i="2"/>
  <c r="J64" i="2"/>
  <c r="J63" i="2"/>
  <c r="J62" i="2"/>
  <c r="J61" i="2"/>
  <c r="J60" i="2"/>
  <c r="J57" i="2"/>
  <c r="J56" i="2"/>
  <c r="J53" i="2"/>
  <c r="J52" i="2"/>
  <c r="J51" i="2"/>
  <c r="J50" i="2"/>
  <c r="J49" i="2"/>
  <c r="J47" i="2"/>
  <c r="J46" i="2"/>
  <c r="J45" i="2"/>
  <c r="J44" i="2"/>
  <c r="J41" i="2"/>
  <c r="J40" i="2"/>
  <c r="J39" i="2"/>
  <c r="J38" i="2"/>
  <c r="J37" i="2"/>
  <c r="J35" i="2"/>
  <c r="J34" i="2"/>
  <c r="J33" i="2"/>
  <c r="J32" i="2"/>
  <c r="J30" i="2"/>
  <c r="J29" i="2"/>
  <c r="J28" i="2"/>
  <c r="J27" i="2"/>
  <c r="J24" i="2"/>
  <c r="J23" i="2"/>
  <c r="J22" i="2"/>
  <c r="J21" i="2"/>
  <c r="J19" i="2"/>
  <c r="J18" i="2"/>
  <c r="J17" i="2"/>
  <c r="J16" i="2"/>
  <c r="J15" i="2"/>
  <c r="J99" i="2" l="1"/>
  <c r="J100" i="2" s="1"/>
  <c r="J101" i="2" s="1"/>
  <c r="J105" i="2" s="1"/>
  <c r="J107" i="2" s="1"/>
  <c r="J53" i="1"/>
  <c r="J52" i="1"/>
  <c r="J51" i="1"/>
  <c r="J50" i="1"/>
  <c r="J49" i="1"/>
  <c r="J30" i="1"/>
  <c r="J29" i="1"/>
  <c r="J28" i="1"/>
  <c r="J27" i="1"/>
  <c r="J93" i="1"/>
  <c r="J92" i="1"/>
  <c r="J91" i="1"/>
  <c r="J90" i="1"/>
  <c r="J89" i="1"/>
  <c r="J87" i="1"/>
  <c r="J86" i="1"/>
  <c r="J85" i="1"/>
  <c r="J84" i="1"/>
  <c r="J75" i="1"/>
  <c r="J74" i="1"/>
  <c r="J73" i="1"/>
  <c r="J72" i="1"/>
  <c r="J35" i="1"/>
  <c r="J34" i="1"/>
  <c r="J33" i="1"/>
  <c r="J32" i="1"/>
  <c r="J19" i="1" l="1"/>
  <c r="J18" i="1"/>
  <c r="J17" i="1"/>
  <c r="J16" i="1"/>
  <c r="J15" i="1"/>
  <c r="J81" i="1"/>
  <c r="J80" i="1"/>
  <c r="J79" i="1"/>
  <c r="J78" i="1"/>
  <c r="J77" i="1"/>
  <c r="J64" i="1"/>
  <c r="J63" i="1"/>
  <c r="J62" i="1"/>
  <c r="J61" i="1"/>
  <c r="J60" i="1"/>
  <c r="J57" i="1"/>
  <c r="J56" i="1"/>
  <c r="J47" i="1"/>
  <c r="J46" i="1"/>
  <c r="J45" i="1"/>
  <c r="J44" i="1"/>
  <c r="J41" i="1"/>
  <c r="J40" i="1"/>
  <c r="J39" i="1"/>
  <c r="J38" i="1"/>
  <c r="J37" i="1"/>
  <c r="J24" i="1"/>
  <c r="J23" i="1"/>
  <c r="J22" i="1"/>
  <c r="J21" i="1"/>
  <c r="J96" i="1" l="1"/>
  <c r="J97" i="1" s="1"/>
  <c r="J98" i="1" s="1"/>
</calcChain>
</file>

<file path=xl/sharedStrings.xml><?xml version="1.0" encoding="utf-8"?>
<sst xmlns="http://schemas.openxmlformats.org/spreadsheetml/2006/main" count="207" uniqueCount="60">
  <si>
    <t>THIS DOCUMENT CONTAINS PROPRIETARY INFORMATION AND IS CONFIDENTIAL</t>
  </si>
  <si>
    <t>Nutrient Control Systems, Inc. is pleased to present the following proposal:</t>
  </si>
  <si>
    <t>CRI-MAN PTS 150 15KW/20HP SUBMERSIBLE PUMP</t>
  </si>
  <si>
    <t>PV 150 HOIST AND WINCH</t>
  </si>
  <si>
    <t>FC-26 CABLE STOPS</t>
  </si>
  <si>
    <t>CRI-MAN TBM 150 15KW/20HP SUBMERSIBLE MIXER</t>
  </si>
  <si>
    <t>SFO 150W MIXER BRACKET</t>
  </si>
  <si>
    <t>PVT KIT 150 MIXER HOIST AND WINCH ASSM</t>
  </si>
  <si>
    <t>PT 100xSPACER</t>
  </si>
  <si>
    <t>FC 26 CABLE STOPS</t>
  </si>
  <si>
    <t>CRI-MAN TBM 150 7.5KW/10HP SUBMERSIBLE MIXER</t>
  </si>
  <si>
    <t>SFO 100W MIXER BRACKET</t>
  </si>
  <si>
    <t xml:space="preserve">  </t>
  </si>
  <si>
    <t xml:space="preserve">Digesters </t>
  </si>
  <si>
    <t>Effluent Chambers</t>
  </si>
  <si>
    <t>SEPARATION SYSTEM</t>
  </si>
  <si>
    <t>CRI-MAN 260 PRO FA DRY MATTER PRESS</t>
  </si>
  <si>
    <t>CRI-MAN PTS 150 22KW/30HP SUBMERSIBLE PUMP FOR LOADING EXPORT TRUCK</t>
  </si>
  <si>
    <t>LIST</t>
  </si>
  <si>
    <t>DISCOUNT</t>
  </si>
  <si>
    <t xml:space="preserve">Total </t>
  </si>
  <si>
    <t>Customer</t>
  </si>
  <si>
    <t>Terms</t>
  </si>
  <si>
    <t xml:space="preserve"> </t>
  </si>
  <si>
    <t>NOTES TO</t>
  </si>
  <si>
    <t>Nutrient Control Systems, Inc.</t>
  </si>
  <si>
    <t>__________________________</t>
  </si>
  <si>
    <t>________________________________</t>
  </si>
  <si>
    <t>print name</t>
  </si>
  <si>
    <t>signature</t>
  </si>
  <si>
    <t>title/position</t>
  </si>
  <si>
    <t>date</t>
  </si>
  <si>
    <t xml:space="preserve"> P1a - From Dairy Barns to P2</t>
  </si>
  <si>
    <t>P1b - From Dairy Barns to P2</t>
  </si>
  <si>
    <t>FC-20 CABLE STOPS</t>
  </si>
  <si>
    <t>FCV AUTO COUPLER - VERTICAL PUMP ORIENTATION</t>
  </si>
  <si>
    <t>FCV 100 AUTO COUPLER - VERTICAL PUMP ORIENTATION</t>
  </si>
  <si>
    <t>P2 - Digester Feed Tank</t>
  </si>
  <si>
    <t xml:space="preserve">P3 - Effluent from Digesters </t>
  </si>
  <si>
    <t>CRI-MAN PTS 100 7.5KW/10HP SUBMERSIBLE PUMP</t>
  </si>
  <si>
    <t>P4 - Separators to Storage</t>
  </si>
  <si>
    <t>Installation Review and Press(es) Start Up</t>
  </si>
  <si>
    <t>NCS RESPONSIBILIITES</t>
  </si>
  <si>
    <t>Proposal-MCR-Mapleview-LF-230404</t>
  </si>
  <si>
    <t>Proposal MCR-Maple View-LF</t>
  </si>
  <si>
    <t>Customer Equipment Price</t>
  </si>
  <si>
    <t>CUSTOMER RESPONSIBILITIES</t>
  </si>
  <si>
    <t>PT100x SPACER</t>
  </si>
  <si>
    <t>PXT KIT 150 MIXER HOIST AND WINCH ASSM</t>
  </si>
  <si>
    <t>PV 150x HOIST AND WINCH</t>
  </si>
  <si>
    <t>Differential $ 44748.90</t>
  </si>
  <si>
    <t>Note:</t>
  </si>
  <si>
    <t>Mixer  Differential</t>
  </si>
  <si>
    <t>Stainless</t>
  </si>
  <si>
    <t>Galv</t>
  </si>
  <si>
    <t>Pump Differetial</t>
  </si>
  <si>
    <t>Differential</t>
  </si>
  <si>
    <t>FC 20 CABLE STOPS</t>
  </si>
  <si>
    <t>Proposal-MCR-Mapleview-LF-230925</t>
  </si>
  <si>
    <t>DISCOUNT 30%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</si>
</sst>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_);[Red]\(&quot;$&quot;#,##0.00\)"/>
    <numFmt numFmtId="164" formatCode="[$-409]mmmm\ d\,\ yyyy;@"/>
    <numFmt numFmtId="165" formatCode="&quot;$&quot;#,##0.00"/>
  </numFmts>
  <fonts count="14" x14ac:knownFonts="1">
    <font>
      <sz val="11"/>
      <color theme="1"/>
      <name val="Calibri"/>
      <family val="2"/>
      <scheme val="minor"/>
    </font>
    <font>
      <b/>
      <sz val="12"/>
      <color theme="1"/>
      <name val="Arial"/>
      <family val="2"/>
    </font>
    <font>
      <b/>
      <sz val="11"/>
      <color theme="1"/>
      <name val="Arial"/>
      <family val="2"/>
    </font>
    <font>
      <sz val="12"/>
      <color theme="1"/>
      <name val="Calibri"/>
      <family val="2"/>
      <scheme val="minor"/>
    </font>
    <font>
      <sz val="11"/>
      <color theme="1"/>
      <name val="Arial"/>
      <family val="2"/>
    </font>
    <font>
      <b/>
      <sz val="12"/>
      <color rgb="FF0070C0"/>
      <name val="Arial"/>
      <family val="2"/>
    </font>
    <font>
      <b/>
      <sz val="10"/>
      <color theme="1"/>
      <name val="Arial"/>
      <family val="2"/>
    </font>
    <font>
      <sz val="10"/>
      <color theme="1"/>
      <name val="Calibri"/>
      <family val="2"/>
      <scheme val="minor"/>
    </font>
    <font>
      <b/>
      <sz val="10"/>
      <name val="Arial"/>
      <family val="2"/>
    </font>
    <font>
      <b/>
      <sz val="10"/>
      <color rgb="FFFF0000"/>
      <name val="Arial"/>
      <family val="2"/>
    </font>
    <font>
      <sz val="8"/>
      <color theme="1"/>
      <name val="Arial"/>
      <family val="2"/>
    </font>
    <font>
      <b/>
      <sz val="14"/>
      <color theme="1"/>
      <name val="Arial"/>
      <family val="2"/>
    </font>
    <font>
      <sz val="12"/>
      <color theme="1"/>
      <name val="Times New Roman"/>
      <family val="1"/>
    </font>
    <font>
      <sz val="10"/>
      <color theme="1"/>
      <name val="Arial"/>
      <family val="2"/>
    </font>
  </fonts>
  <fills count="2">
    <fill>
      <patternFill patternType="none"/>
    </fill>
    <fill>
      <patternFill patternType="gray125"/>
    </fill>
  </fills>
  <borders count="2">
    <border>
      <left/>
      <right/>
      <top/>
      <bottom/>
      <diagonal/>
    </border>
    <border>
      <left/>
      <right/>
      <top/>
      <bottom style="thin">
        <color indexed="64"/>
      </bottom>
      <diagonal/>
    </border>
  </borders>
  <cellStyleXfs count="1">
    <xf numFmtId="0" fontId="0" fillId="0" borderId="0"/>
  </cellStyleXfs>
  <cellXfs count="41">
    <xf numFmtId="0" fontId="0" fillId="0" borderId="0" xfId="0"/>
    <xf numFmtId="0" fontId="1" fillId="0" borderId="0" xfId="0" applyFont="1" applyAlignment="1">
      <alignment horizontal="center" vertical="center"/>
    </xf>
    <xf numFmtId="0" fontId="4" fillId="0" borderId="0" xfId="0" applyFont="1" applyAlignment="1">
      <alignment vertical="center"/>
    </xf>
    <xf numFmtId="0" fontId="5" fillId="0" borderId="0" xfId="0" applyFont="1" applyAlignment="1">
      <alignment horizontal="center" vertical="center"/>
    </xf>
    <xf numFmtId="1" fontId="6" fillId="0" borderId="0" xfId="0" applyNumberFormat="1" applyFont="1" applyAlignment="1">
      <alignment horizontal="center" vertical="center"/>
    </xf>
    <xf numFmtId="49" fontId="6" fillId="0" borderId="0" xfId="0" applyNumberFormat="1" applyFont="1"/>
    <xf numFmtId="49" fontId="7" fillId="0" borderId="0" xfId="0" applyNumberFormat="1" applyFont="1"/>
    <xf numFmtId="165" fontId="6" fillId="0" borderId="0" xfId="0" applyNumberFormat="1" applyFont="1" applyAlignment="1">
      <alignment horizontal="right"/>
    </xf>
    <xf numFmtId="0" fontId="7" fillId="0" borderId="0" xfId="0" applyFont="1"/>
    <xf numFmtId="0" fontId="6" fillId="0" borderId="0" xfId="0" applyFont="1" applyAlignment="1">
      <alignment horizontal="center" vertical="center"/>
    </xf>
    <xf numFmtId="165" fontId="7" fillId="0" borderId="0" xfId="0" applyNumberFormat="1" applyFont="1" applyAlignment="1">
      <alignment horizontal="right"/>
    </xf>
    <xf numFmtId="49" fontId="6" fillId="0" borderId="1" xfId="0" applyNumberFormat="1" applyFont="1" applyBorder="1"/>
    <xf numFmtId="49" fontId="7" fillId="0" borderId="1" xfId="0" applyNumberFormat="1" applyFont="1" applyBorder="1"/>
    <xf numFmtId="165" fontId="6" fillId="0" borderId="1" xfId="0" applyNumberFormat="1" applyFont="1" applyBorder="1" applyAlignment="1">
      <alignment horizontal="right"/>
    </xf>
    <xf numFmtId="165" fontId="9" fillId="0" borderId="1" xfId="0" applyNumberFormat="1" applyFont="1" applyBorder="1" applyAlignment="1">
      <alignment horizontal="right"/>
    </xf>
    <xf numFmtId="0" fontId="2" fillId="0" borderId="0" xfId="0" applyFont="1" applyAlignment="1">
      <alignment horizontal="right" vertical="center"/>
    </xf>
    <xf numFmtId="8" fontId="2" fillId="0" borderId="0" xfId="0" applyNumberFormat="1" applyFont="1" applyAlignment="1">
      <alignment horizontal="right"/>
    </xf>
    <xf numFmtId="165" fontId="6" fillId="0" borderId="0" xfId="0" applyNumberFormat="1" applyFont="1"/>
    <xf numFmtId="49" fontId="2" fillId="0" borderId="0" xfId="0" applyNumberFormat="1" applyFont="1"/>
    <xf numFmtId="49" fontId="10" fillId="0" borderId="0" xfId="0" applyNumberFormat="1" applyFont="1"/>
    <xf numFmtId="0" fontId="2" fillId="0" borderId="0" xfId="0" applyFont="1" applyAlignment="1">
      <alignment vertical="center"/>
    </xf>
    <xf numFmtId="0" fontId="11" fillId="0" borderId="0" xfId="0" applyFont="1" applyAlignment="1">
      <alignment vertical="center"/>
    </xf>
    <xf numFmtId="0" fontId="4" fillId="0" borderId="0" xfId="0" applyFont="1" applyAlignment="1">
      <alignment horizontal="left" vertical="center" indent="5"/>
    </xf>
    <xf numFmtId="0" fontId="11" fillId="0" borderId="0" xfId="0" applyFont="1" applyAlignment="1">
      <alignment horizontal="center" vertical="center"/>
    </xf>
    <xf numFmtId="0" fontId="12" fillId="0" borderId="0" xfId="0" applyFont="1" applyAlignment="1">
      <alignment vertical="center"/>
    </xf>
    <xf numFmtId="0" fontId="0" fillId="0" borderId="0" xfId="0" applyAlignment="1">
      <alignment vertical="center"/>
    </xf>
    <xf numFmtId="0" fontId="2" fillId="0" borderId="0" xfId="0" applyFont="1"/>
    <xf numFmtId="0" fontId="5" fillId="0" borderId="0" xfId="0" applyFont="1" applyAlignment="1">
      <alignment horizontal="left" vertical="center"/>
    </xf>
    <xf numFmtId="49" fontId="5" fillId="0" borderId="0" xfId="0" applyNumberFormat="1" applyFont="1" applyAlignment="1">
      <alignment horizontal="left"/>
    </xf>
    <xf numFmtId="0" fontId="1" fillId="0" borderId="0" xfId="0" applyFont="1" applyAlignment="1">
      <alignment horizontal="right" vertical="center"/>
    </xf>
    <xf numFmtId="1" fontId="6" fillId="0" borderId="0" xfId="0" applyNumberFormat="1" applyFont="1" applyAlignment="1">
      <alignment horizontal="left" vertical="center"/>
    </xf>
    <xf numFmtId="165" fontId="13" fillId="0" borderId="0" xfId="0" applyNumberFormat="1" applyFont="1"/>
    <xf numFmtId="165" fontId="1" fillId="0" borderId="0" xfId="0" applyNumberFormat="1" applyFont="1" applyAlignment="1">
      <alignment horizontal="center" vertical="center"/>
    </xf>
    <xf numFmtId="49" fontId="9" fillId="0" borderId="1" xfId="0" applyNumberFormat="1" applyFont="1" applyBorder="1"/>
    <xf numFmtId="0" fontId="2" fillId="0" borderId="0" xfId="0" applyFont="1" applyAlignment="1">
      <alignment horizontal="left" vertical="center"/>
    </xf>
    <xf numFmtId="0" fontId="11" fillId="0" borderId="0" xfId="0" applyFont="1" applyAlignment="1">
      <alignment horizontal="center" vertical="center"/>
    </xf>
    <xf numFmtId="164" fontId="2" fillId="0" borderId="0" xfId="0" applyNumberFormat="1" applyFont="1" applyAlignment="1">
      <alignment horizontal="center" vertical="center"/>
    </xf>
    <xf numFmtId="0" fontId="0" fillId="0" borderId="0" xfId="0" applyAlignment="1">
      <alignment horizontal="center"/>
    </xf>
    <xf numFmtId="0" fontId="1" fillId="0" borderId="0" xfId="0" applyFont="1" applyAlignment="1">
      <alignment horizontal="center" vertical="center"/>
    </xf>
    <xf numFmtId="0" fontId="3" fillId="0" borderId="0" xfId="0" applyFont="1" applyAlignment="1">
      <alignment horizontal="center" vertical="center"/>
    </xf>
    <xf numFmtId="0" fontId="8" fillId="0" borderId="0" xfId="0" applyFont="1"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jpe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0</xdr:col>
      <xdr:colOff>161927</xdr:colOff>
      <xdr:row>0</xdr:row>
      <xdr:rowOff>157163</xdr:rowOff>
    </xdr:from>
    <xdr:to>
      <xdr:col>1</xdr:col>
      <xdr:colOff>1409701</xdr:colOff>
      <xdr:row>4</xdr:row>
      <xdr:rowOff>172043</xdr:rowOff>
    </xdr:to>
    <xdr:pic>
      <xdr:nvPicPr>
        <xdr:cNvPr id="2" name="Picture 1" descr="NCS Logo">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7" y="157163"/>
          <a:ext cx="1971674" cy="7387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247651</xdr:colOff>
      <xdr:row>171</xdr:row>
      <xdr:rowOff>0</xdr:rowOff>
    </xdr:from>
    <xdr:to>
      <xdr:col>8</xdr:col>
      <xdr:colOff>781050</xdr:colOff>
      <xdr:row>193</xdr:row>
      <xdr:rowOff>19050</xdr:rowOff>
    </xdr:to>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247651" y="32842200"/>
          <a:ext cx="7000874" cy="405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342900" marR="0" lvl="0" indent="-342900">
            <a:spcBef>
              <a:spcPts val="0"/>
            </a:spcBef>
            <a:spcAft>
              <a:spcPts val="0"/>
            </a:spcAft>
            <a:buFont typeface="+mj-lt"/>
            <a:buAutoNum type="arabicPeriod"/>
            <a:tabLst>
              <a:tab pos="457200" algn="l"/>
            </a:tabLst>
          </a:pPr>
          <a:r>
            <a:rPr lang="en-US" sz="1100">
              <a:effectLst/>
              <a:latin typeface="Arial" panose="020B0604020202020204" pitchFamily="34" charset="0"/>
              <a:ea typeface="Times New Roman" panose="02020603050405020304" pitchFamily="18" charset="0"/>
              <a:cs typeface="Times New Roman" panose="02020603050405020304" pitchFamily="18" charset="0"/>
            </a:rPr>
            <a:t>Any necessary permitting is the responsibility of others. </a:t>
          </a:r>
          <a:endParaRPr lang="en-US" sz="1200">
            <a:effectLst/>
            <a:latin typeface="Times New Roman" panose="02020603050405020304" pitchFamily="18" charset="0"/>
            <a:ea typeface="Times New Roman" panose="02020603050405020304" pitchFamily="18" charset="0"/>
          </a:endParaRPr>
        </a:p>
        <a:p>
          <a:pPr marL="342900" marR="0" lvl="0" indent="-342900">
            <a:spcBef>
              <a:spcPts val="0"/>
            </a:spcBef>
            <a:spcAft>
              <a:spcPts val="0"/>
            </a:spcAft>
            <a:buFont typeface="+mj-lt"/>
            <a:buAutoNum type="arabicPeriod"/>
            <a:tabLst>
              <a:tab pos="457200" algn="l"/>
            </a:tabLst>
          </a:pPr>
          <a:r>
            <a:rPr lang="en-US" sz="1100">
              <a:effectLst/>
              <a:latin typeface="Arial" panose="020B0604020202020204" pitchFamily="34" charset="0"/>
              <a:ea typeface="Times New Roman" panose="02020603050405020304" pitchFamily="18" charset="0"/>
              <a:cs typeface="Times New Roman" panose="02020603050405020304" pitchFamily="18" charset="0"/>
            </a:rPr>
            <a:t>Professional engineering stamps are not included in the pricing.</a:t>
          </a:r>
          <a:endParaRPr lang="en-US" sz="1200">
            <a:effectLst/>
            <a:latin typeface="Times New Roman" panose="02020603050405020304" pitchFamily="18" charset="0"/>
            <a:ea typeface="Times New Roman" panose="02020603050405020304" pitchFamily="18" charset="0"/>
          </a:endParaRPr>
        </a:p>
        <a:p>
          <a:pPr marL="342900" marR="0" lvl="0" indent="-342900" algn="l">
            <a:spcBef>
              <a:spcPts val="0"/>
            </a:spcBef>
            <a:spcAft>
              <a:spcPts val="0"/>
            </a:spcAft>
            <a:buFont typeface="+mj-lt"/>
            <a:buAutoNum type="arabicPeriod"/>
            <a:tabLst>
              <a:tab pos="457200" algn="l"/>
            </a:tabLst>
          </a:pPr>
          <a:r>
            <a:rPr lang="en-US" sz="1100">
              <a:effectLst/>
              <a:latin typeface="Arial" panose="020B0604020202020204" pitchFamily="34" charset="0"/>
              <a:ea typeface="Times New Roman" panose="02020603050405020304" pitchFamily="18" charset="0"/>
              <a:cs typeface="Times New Roman" panose="02020603050405020304" pitchFamily="18" charset="0"/>
            </a:rPr>
            <a:t>Additional equipment, parts, installation materials, and services may be required that are not detailed in this equipment proposal.  The customer is responsible for the cost of these additional items.</a:t>
          </a:r>
          <a:endParaRPr lang="en-US" sz="1200">
            <a:effectLst/>
            <a:latin typeface="Times New Roman" panose="02020603050405020304" pitchFamily="18" charset="0"/>
            <a:ea typeface="Times New Roman" panose="02020603050405020304" pitchFamily="18" charset="0"/>
          </a:endParaRPr>
        </a:p>
        <a:p>
          <a:pPr marL="342900" marR="0" lvl="0" indent="-342900">
            <a:spcBef>
              <a:spcPts val="0"/>
            </a:spcBef>
            <a:spcAft>
              <a:spcPts val="0"/>
            </a:spcAft>
            <a:buFont typeface="+mj-lt"/>
            <a:buAutoNum type="arabicPeriod"/>
            <a:tabLst>
              <a:tab pos="457200" algn="l"/>
            </a:tabLst>
          </a:pPr>
          <a:r>
            <a:rPr lang="en-US" sz="1100">
              <a:effectLst/>
              <a:latin typeface="Arial" panose="020B0604020202020204" pitchFamily="34" charset="0"/>
              <a:ea typeface="Times New Roman" panose="02020603050405020304" pitchFamily="18" charset="0"/>
              <a:cs typeface="Times New Roman" panose="02020603050405020304" pitchFamily="18" charset="0"/>
            </a:rPr>
            <a:t>With Manure Thickeners and Separators, the separation rate decreases as the percent solids in the influent increases.  Separation efficiency is also related to general manure quality.  In some cases, additional treatment steps such as bio-augmentation, aeration, chemical treatment and/or multi-stage lagoon systems must occur in order to provide sufficient influent quality.</a:t>
          </a:r>
          <a:endParaRPr lang="en-US" sz="1200">
            <a:effectLst/>
            <a:latin typeface="Times New Roman" panose="02020603050405020304" pitchFamily="18" charset="0"/>
            <a:ea typeface="Times New Roman" panose="02020603050405020304" pitchFamily="18" charset="0"/>
          </a:endParaRPr>
        </a:p>
        <a:p>
          <a:pPr marL="342900" marR="0" lvl="0" indent="-342900">
            <a:spcBef>
              <a:spcPts val="0"/>
            </a:spcBef>
            <a:spcAft>
              <a:spcPts val="0"/>
            </a:spcAft>
            <a:buFont typeface="+mj-lt"/>
            <a:buAutoNum type="arabicPeriod"/>
            <a:tabLst>
              <a:tab pos="457200" algn="l"/>
            </a:tabLst>
          </a:pPr>
          <a:r>
            <a:rPr lang="en-US" sz="1100">
              <a:effectLst/>
              <a:latin typeface="Arial" panose="020B0604020202020204" pitchFamily="34" charset="0"/>
              <a:ea typeface="Times New Roman" panose="02020603050405020304" pitchFamily="18" charset="0"/>
              <a:cs typeface="Times New Roman" panose="02020603050405020304" pitchFamily="18" charset="0"/>
            </a:rPr>
            <a:t>The manure slurry furnished to all manure separators and thickeners must be a consistent, homogenous mix.</a:t>
          </a:r>
          <a:endParaRPr lang="en-US" sz="1200">
            <a:effectLst/>
            <a:latin typeface="Times New Roman" panose="02020603050405020304" pitchFamily="18" charset="0"/>
            <a:ea typeface="Times New Roman" panose="02020603050405020304" pitchFamily="18" charset="0"/>
          </a:endParaRPr>
        </a:p>
        <a:p>
          <a:pPr marL="342900" marR="0" lvl="0" indent="-342900">
            <a:spcBef>
              <a:spcPts val="0"/>
            </a:spcBef>
            <a:spcAft>
              <a:spcPts val="0"/>
            </a:spcAft>
            <a:buFont typeface="+mj-lt"/>
            <a:buAutoNum type="arabicPeriod"/>
            <a:tabLst>
              <a:tab pos="457200" algn="l"/>
            </a:tabLst>
          </a:pPr>
          <a:r>
            <a:rPr lang="en-US" sz="1100">
              <a:effectLst/>
              <a:latin typeface="Arial" panose="020B0604020202020204" pitchFamily="34" charset="0"/>
              <a:ea typeface="Times New Roman" panose="02020603050405020304" pitchFamily="18" charset="0"/>
              <a:cs typeface="Times New Roman" panose="02020603050405020304" pitchFamily="18" charset="0"/>
            </a:rPr>
            <a:t>Customer assumes full responsibility in regards to mastitis, somatic cell counts, etc. and agrees to not claim any damages from NCS in regard to those issues.  </a:t>
          </a:r>
          <a:endParaRPr lang="en-US" sz="1200">
            <a:effectLst/>
            <a:latin typeface="Times New Roman" panose="02020603050405020304" pitchFamily="18" charset="0"/>
            <a:ea typeface="Times New Roman" panose="02020603050405020304" pitchFamily="18" charset="0"/>
          </a:endParaRPr>
        </a:p>
        <a:p>
          <a:pPr marL="342900" marR="0" lvl="0" indent="-342900">
            <a:spcBef>
              <a:spcPts val="0"/>
            </a:spcBef>
            <a:spcAft>
              <a:spcPts val="0"/>
            </a:spcAft>
            <a:buFont typeface="+mj-lt"/>
            <a:buAutoNum type="arabicPeriod"/>
            <a:tabLst>
              <a:tab pos="457200" algn="l"/>
            </a:tabLst>
          </a:pPr>
          <a:r>
            <a:rPr lang="en-US" sz="1100">
              <a:effectLst/>
              <a:latin typeface="Arial" panose="020B0604020202020204" pitchFamily="34" charset="0"/>
              <a:ea typeface="Times New Roman" panose="02020603050405020304" pitchFamily="18" charset="0"/>
              <a:cs typeface="Times New Roman" panose="02020603050405020304" pitchFamily="18" charset="0"/>
            </a:rPr>
            <a:t>The customer is responsible for damage due to freezing.</a:t>
          </a:r>
          <a:endParaRPr lang="en-US" sz="1200">
            <a:effectLst/>
            <a:latin typeface="Times New Roman" panose="02020603050405020304" pitchFamily="18" charset="0"/>
            <a:ea typeface="Times New Roman" panose="02020603050405020304" pitchFamily="18" charset="0"/>
          </a:endParaRPr>
        </a:p>
        <a:p>
          <a:pPr marL="342900" marR="0" lvl="0" indent="-342900">
            <a:spcBef>
              <a:spcPts val="0"/>
            </a:spcBef>
            <a:spcAft>
              <a:spcPts val="0"/>
            </a:spcAft>
            <a:buFont typeface="+mj-lt"/>
            <a:buAutoNum type="arabicPeriod"/>
            <a:tabLst>
              <a:tab pos="457200" algn="l"/>
            </a:tabLst>
          </a:pPr>
          <a:r>
            <a:rPr lang="en-US" sz="1100">
              <a:effectLst/>
              <a:latin typeface="Arial" panose="020B0604020202020204" pitchFamily="34" charset="0"/>
              <a:ea typeface="Times New Roman" panose="02020603050405020304" pitchFamily="18" charset="0"/>
              <a:cs typeface="Times New Roman" panose="02020603050405020304" pitchFamily="18" charset="0"/>
            </a:rPr>
            <a:t>Customer assumes responsibility for the bedding material and its ability to pass through pumps and the separation equipment.  Certain bedding materials can impair pump and separator performance and may also impact the potential dry matter of the separated solid product.</a:t>
          </a:r>
          <a:endParaRPr lang="en-US" sz="1200">
            <a:effectLst/>
            <a:latin typeface="Times New Roman" panose="02020603050405020304" pitchFamily="18" charset="0"/>
            <a:ea typeface="Times New Roman" panose="02020603050405020304" pitchFamily="18" charset="0"/>
          </a:endParaRPr>
        </a:p>
        <a:p>
          <a:pPr marL="342900" marR="0" lvl="0" indent="-342900">
            <a:spcBef>
              <a:spcPts val="0"/>
            </a:spcBef>
            <a:spcAft>
              <a:spcPts val="0"/>
            </a:spcAft>
            <a:buFont typeface="+mj-lt"/>
            <a:buAutoNum type="arabicPeriod"/>
            <a:tabLst>
              <a:tab pos="457200" algn="l"/>
            </a:tabLst>
          </a:pPr>
          <a:r>
            <a:rPr kumimoji="0" lang="en-US" sz="1100" b="0" i="0" u="none" strike="noStrike" kern="0" cap="none" spc="0" normalizeH="0" baseline="0" noProof="0">
              <a:ln>
                <a:noFill/>
              </a:ln>
              <a:solidFill>
                <a:prstClr val="black"/>
              </a:solidFill>
              <a:effectLst/>
              <a:uLnTx/>
              <a:uFillTx/>
              <a:latin typeface="Arial" panose="020B0604020202020204" pitchFamily="34" charset="0"/>
              <a:ea typeface="Times New Roman" panose="02020603050405020304" pitchFamily="18" charset="0"/>
              <a:cs typeface="+mn-cs"/>
            </a:rPr>
            <a:t>Project drawings if requested are billed separately</a:t>
          </a:r>
          <a:endParaRPr kumimoji="0" lang="en-US" sz="1200" b="0" i="0" u="none" strike="noStrike" kern="0" cap="none" spc="0" normalizeH="0" baseline="0" noProof="0">
            <a:ln>
              <a:noFill/>
            </a:ln>
            <a:solidFill>
              <a:prstClr val="black"/>
            </a:solidFill>
            <a:effectLst/>
            <a:uLnTx/>
            <a:uFillTx/>
            <a:latin typeface="Times New Roman" panose="02020603050405020304" pitchFamily="18" charset="0"/>
            <a:ea typeface="Times New Roman" panose="02020603050405020304" pitchFamily="18" charset="0"/>
            <a:cs typeface="+mn-cs"/>
          </a:endParaRPr>
        </a:p>
        <a:p>
          <a:pPr marL="342900" marR="0" lvl="0" indent="-342900">
            <a:spcBef>
              <a:spcPts val="0"/>
            </a:spcBef>
            <a:spcAft>
              <a:spcPts val="0"/>
            </a:spcAft>
            <a:buFont typeface="+mj-lt"/>
            <a:buAutoNum type="arabicPeriod"/>
            <a:tabLst>
              <a:tab pos="457200" algn="l"/>
            </a:tabLst>
          </a:pPr>
          <a:r>
            <a:rPr kumimoji="0" lang="en-US" sz="1100" b="0" i="0" u="none" strike="noStrike" kern="0" cap="none" spc="0" normalizeH="0" baseline="0" noProof="0">
              <a:ln>
                <a:noFill/>
              </a:ln>
              <a:solidFill>
                <a:prstClr val="black"/>
              </a:solidFill>
              <a:effectLst/>
              <a:uLnTx/>
              <a:uFillTx/>
              <a:latin typeface="Arial" panose="020B0604020202020204" pitchFamily="34" charset="0"/>
              <a:ea typeface="Times New Roman" panose="02020603050405020304" pitchFamily="18" charset="0"/>
              <a:cs typeface="+mn-cs"/>
            </a:rPr>
            <a:t>Warranties on equipment are (24) months from date of installation or, (27) months from date of shipment whichever is the shorter time frame.  Wearing parts such as but not limited to pump impellers, separator screens, and separator screws are warranted only for manufacturing defects.  For all equipment, customer must provide written records of Preventative Maintenace including but not limited to seal replacements and fluids servcing for warranties to be applicable. </a:t>
          </a:r>
          <a:endParaRPr kumimoji="0" lang="en-US" sz="1200" b="0" i="0" u="none" strike="noStrike" kern="0" cap="none" spc="0" normalizeH="0" baseline="0" noProof="0">
            <a:ln>
              <a:noFill/>
            </a:ln>
            <a:solidFill>
              <a:prstClr val="black"/>
            </a:solidFill>
            <a:effectLst/>
            <a:uLnTx/>
            <a:uFillTx/>
            <a:latin typeface="Times New Roman" panose="02020603050405020304" pitchFamily="18" charset="0"/>
            <a:ea typeface="Times New Roman" panose="02020603050405020304" pitchFamily="18" charset="0"/>
            <a:cs typeface="+mn-cs"/>
          </a:endParaRPr>
        </a:p>
        <a:p>
          <a:pPr marL="342900" marR="0" lvl="0" indent="-342900">
            <a:spcBef>
              <a:spcPts val="0"/>
            </a:spcBef>
            <a:spcAft>
              <a:spcPts val="0"/>
            </a:spcAft>
            <a:buFont typeface="+mj-lt"/>
            <a:buAutoNum type="arabicPeriod"/>
            <a:tabLst>
              <a:tab pos="457200" algn="l"/>
            </a:tabLst>
          </a:pPr>
          <a:r>
            <a:rPr kumimoji="0" lang="en-US" sz="1100" b="0" i="0" u="none" strike="noStrike" kern="0" cap="none" spc="0" normalizeH="0" baseline="0" noProof="0">
              <a:ln>
                <a:noFill/>
              </a:ln>
              <a:solidFill>
                <a:prstClr val="black"/>
              </a:solidFill>
              <a:effectLst/>
              <a:uLnTx/>
              <a:uFillTx/>
              <a:latin typeface="Arial" panose="020B0604020202020204" pitchFamily="34" charset="0"/>
              <a:ea typeface="Times New Roman" panose="02020603050405020304" pitchFamily="18" charset="0"/>
              <a:cs typeface="+mn-cs"/>
            </a:rPr>
            <a:t>Warranty on Non-Wear parts only. No Labor or travel expenses will be warranted.</a:t>
          </a:r>
        </a:p>
        <a:p>
          <a:endParaRPr lang="en-US" sz="1100"/>
        </a:p>
      </xdr:txBody>
    </xdr:sp>
    <xdr:clientData/>
  </xdr:twoCellAnchor>
  <xdr:twoCellAnchor>
    <xdr:from>
      <xdr:col>0</xdr:col>
      <xdr:colOff>190500</xdr:colOff>
      <xdr:row>153</xdr:row>
      <xdr:rowOff>152399</xdr:rowOff>
    </xdr:from>
    <xdr:to>
      <xdr:col>8</xdr:col>
      <xdr:colOff>381000</xdr:colOff>
      <xdr:row>164</xdr:row>
      <xdr:rowOff>157162</xdr:rowOff>
    </xdr:to>
    <xdr:sp macro="" textlink="">
      <xdr:nvSpPr>
        <xdr:cNvPr id="4" name="TextBox 3">
          <a:extLst>
            <a:ext uri="{FF2B5EF4-FFF2-40B4-BE49-F238E27FC236}">
              <a16:creationId xmlns:a16="http://schemas.microsoft.com/office/drawing/2014/main" id="{00000000-0008-0000-0000-000004000000}"/>
            </a:ext>
          </a:extLst>
        </xdr:cNvPr>
        <xdr:cNvSpPr txBox="1"/>
      </xdr:nvSpPr>
      <xdr:spPr>
        <a:xfrm>
          <a:off x="190500" y="26750962"/>
          <a:ext cx="6657975" cy="199548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342900" marR="0" lvl="0" indent="-342900" defTabSz="914400" eaLnBrk="1" fontAlgn="auto" latinLnBrk="0" hangingPunct="1">
            <a:lnSpc>
              <a:spcPct val="100000"/>
            </a:lnSpc>
            <a:spcBef>
              <a:spcPts val="0"/>
            </a:spcBef>
            <a:spcAft>
              <a:spcPts val="0"/>
            </a:spcAft>
            <a:buClrTx/>
            <a:buSzTx/>
            <a:buFont typeface="+mj-lt"/>
            <a:buAutoNum type="arabicPeriod"/>
            <a:tabLst>
              <a:tab pos="457200" algn="l"/>
            </a:tabLst>
            <a:defRPr/>
          </a:pPr>
          <a:r>
            <a:rPr kumimoji="0" lang="en-US" sz="1100" b="0" i="0" u="none" strike="noStrike" kern="0" cap="none" spc="0" normalizeH="0" baseline="0" noProof="0">
              <a:ln>
                <a:noFill/>
              </a:ln>
              <a:solidFill>
                <a:prstClr val="black"/>
              </a:solidFill>
              <a:effectLst/>
              <a:uLnTx/>
              <a:uFillTx/>
              <a:latin typeface="Arial" panose="020B0604020202020204" pitchFamily="34" charset="0"/>
              <a:ea typeface="Times New Roman" panose="02020603050405020304" pitchFamily="18" charset="0"/>
              <a:cs typeface="+mn-cs"/>
            </a:rPr>
            <a:t>All equipment sizing is subject to change based on final system design and layout. </a:t>
          </a:r>
        </a:p>
        <a:p>
          <a:pPr marL="342900" marR="0" lvl="0" indent="-342900" defTabSz="914400" eaLnBrk="1" fontAlgn="auto" latinLnBrk="0" hangingPunct="1">
            <a:lnSpc>
              <a:spcPct val="100000"/>
            </a:lnSpc>
            <a:spcBef>
              <a:spcPts val="0"/>
            </a:spcBef>
            <a:spcAft>
              <a:spcPts val="0"/>
            </a:spcAft>
            <a:buClrTx/>
            <a:buSzTx/>
            <a:buFont typeface="+mj-lt"/>
            <a:buAutoNum type="arabicPeriod"/>
            <a:tabLst>
              <a:tab pos="457200" algn="l"/>
            </a:tabLst>
            <a:defRPr/>
          </a:pPr>
          <a:r>
            <a:rPr kumimoji="0" lang="en-US" sz="1100" b="0" i="0" u="none" strike="noStrike" kern="0" cap="none" spc="0" normalizeH="0" baseline="0" noProof="0">
              <a:ln>
                <a:noFill/>
              </a:ln>
              <a:solidFill>
                <a:prstClr val="black"/>
              </a:solidFill>
              <a:effectLst/>
              <a:uLnTx/>
              <a:uFillTx/>
              <a:latin typeface="Arial" panose="020B0604020202020204" pitchFamily="34" charset="0"/>
              <a:ea typeface="Times New Roman" panose="02020603050405020304" pitchFamily="18" charset="0"/>
              <a:cs typeface="+mn-cs"/>
            </a:rPr>
            <a:t>Proposal is good until Oct 5, 2023.</a:t>
          </a:r>
        </a:p>
        <a:p>
          <a:pPr marL="342900" marR="0" lvl="0" indent="-342900" defTabSz="914400" eaLnBrk="1" fontAlgn="auto" latinLnBrk="0" hangingPunct="1">
            <a:lnSpc>
              <a:spcPct val="100000"/>
            </a:lnSpc>
            <a:spcBef>
              <a:spcPts val="0"/>
            </a:spcBef>
            <a:spcAft>
              <a:spcPts val="0"/>
            </a:spcAft>
            <a:buClrTx/>
            <a:buSzTx/>
            <a:buFont typeface="+mj-lt"/>
            <a:buAutoNum type="arabicPeriod"/>
            <a:tabLst>
              <a:tab pos="457200" algn="l"/>
            </a:tabLst>
            <a:defRPr/>
          </a:pPr>
          <a:r>
            <a:rPr kumimoji="0" lang="en-US" sz="1100" b="0" i="0" u="none" strike="noStrike" kern="0" cap="none" spc="0" normalizeH="0" baseline="0" noProof="0">
              <a:ln>
                <a:noFill/>
              </a:ln>
              <a:solidFill>
                <a:prstClr val="black"/>
              </a:solidFill>
              <a:effectLst/>
              <a:uLnTx/>
              <a:uFillTx/>
              <a:latin typeface="Arial" panose="020B0604020202020204" pitchFamily="34" charset="0"/>
              <a:ea typeface="Times New Roman" panose="02020603050405020304" pitchFamily="18" charset="0"/>
              <a:cs typeface="+mn-cs"/>
            </a:rPr>
            <a:t>Lead Time: 20-26 weeks from receipt of order and down payment. </a:t>
          </a:r>
        </a:p>
        <a:p>
          <a:pPr marL="342900" marR="0" lvl="0" indent="-342900" defTabSz="914400" eaLnBrk="1" fontAlgn="auto" latinLnBrk="0" hangingPunct="1">
            <a:lnSpc>
              <a:spcPct val="100000"/>
            </a:lnSpc>
            <a:spcBef>
              <a:spcPts val="0"/>
            </a:spcBef>
            <a:spcAft>
              <a:spcPts val="0"/>
            </a:spcAft>
            <a:buClrTx/>
            <a:buSzTx/>
            <a:buFont typeface="+mj-lt"/>
            <a:buAutoNum type="arabicPeriod"/>
            <a:tabLst>
              <a:tab pos="457200" algn="l"/>
            </a:tabLst>
            <a:defRPr/>
          </a:pPr>
          <a:r>
            <a:rPr kumimoji="0" lang="en-US" sz="1100" b="0" i="0" u="none" strike="noStrike" kern="0" cap="none" spc="0" normalizeH="0" baseline="0" noProof="0">
              <a:ln>
                <a:noFill/>
              </a:ln>
              <a:solidFill>
                <a:prstClr val="black"/>
              </a:solidFill>
              <a:effectLst/>
              <a:uLnTx/>
              <a:uFillTx/>
              <a:latin typeface="Arial" panose="020B0604020202020204" pitchFamily="34" charset="0"/>
              <a:ea typeface="Times New Roman" panose="02020603050405020304" pitchFamily="18" charset="0"/>
              <a:cs typeface="+mn-cs"/>
            </a:rPr>
            <a:t>Shipping not included in pricing and will be billed separately at shipment -  FOB Chambersburg PA 17201. </a:t>
          </a:r>
        </a:p>
        <a:p>
          <a:pPr marL="342900" marR="0" lvl="0" indent="-342900" defTabSz="914400" eaLnBrk="1" fontAlgn="auto" latinLnBrk="0" hangingPunct="1">
            <a:lnSpc>
              <a:spcPct val="100000"/>
            </a:lnSpc>
            <a:spcBef>
              <a:spcPts val="0"/>
            </a:spcBef>
            <a:spcAft>
              <a:spcPts val="0"/>
            </a:spcAft>
            <a:buClrTx/>
            <a:buSzTx/>
            <a:buFont typeface="+mj-lt"/>
            <a:buAutoNum type="arabicPeriod"/>
            <a:tabLst>
              <a:tab pos="457200" algn="l"/>
            </a:tabLst>
            <a:defRPr/>
          </a:pPr>
          <a:r>
            <a:rPr kumimoji="0" lang="en-US" sz="1100" b="0" i="0" u="none" strike="noStrike" kern="0" cap="none" spc="0" normalizeH="0" baseline="0" noProof="0">
              <a:ln>
                <a:noFill/>
              </a:ln>
              <a:solidFill>
                <a:prstClr val="black"/>
              </a:solidFill>
              <a:effectLst/>
              <a:uLnTx/>
              <a:uFillTx/>
              <a:latin typeface="Arial" panose="020B0604020202020204" pitchFamily="34" charset="0"/>
              <a:ea typeface="Times New Roman" panose="02020603050405020304" pitchFamily="18" charset="0"/>
              <a:cs typeface="+mn-cs"/>
            </a:rPr>
            <a:t>50% to intiate order and 50% due at shipping</a:t>
          </a:r>
        </a:p>
        <a:p>
          <a:pPr marL="342900" marR="0" lvl="0" indent="-342900" defTabSz="914400" eaLnBrk="1" fontAlgn="auto" latinLnBrk="0" hangingPunct="1">
            <a:lnSpc>
              <a:spcPct val="100000"/>
            </a:lnSpc>
            <a:spcBef>
              <a:spcPts val="0"/>
            </a:spcBef>
            <a:spcAft>
              <a:spcPts val="0"/>
            </a:spcAft>
            <a:buClrTx/>
            <a:buSzTx/>
            <a:buFont typeface="+mj-lt"/>
            <a:buAutoNum type="arabicPeriod"/>
            <a:tabLst>
              <a:tab pos="457200" algn="l"/>
            </a:tabLst>
            <a:defRPr/>
          </a:pPr>
          <a:r>
            <a:rPr kumimoji="0" lang="en-US" sz="1100" b="0" i="0" u="none" strike="noStrike" kern="0" cap="none" spc="0" normalizeH="0" baseline="0" noProof="0">
              <a:ln>
                <a:noFill/>
              </a:ln>
              <a:solidFill>
                <a:prstClr val="black"/>
              </a:solidFill>
              <a:effectLst/>
              <a:uLnTx/>
              <a:uFillTx/>
              <a:latin typeface="Arial" panose="020B0604020202020204" pitchFamily="34" charset="0"/>
              <a:ea typeface="Times New Roman" panose="02020603050405020304" pitchFamily="18" charset="0"/>
              <a:cs typeface="+mn-cs"/>
            </a:rPr>
            <a:t>NCS's Standard Terms and Conditons of Sale apply to all orders. </a:t>
          </a:r>
        </a:p>
        <a:p>
          <a:pPr marL="342900" marR="0" lvl="0" indent="-342900" defTabSz="914400" eaLnBrk="1" fontAlgn="auto" latinLnBrk="0" hangingPunct="1">
            <a:lnSpc>
              <a:spcPct val="100000"/>
            </a:lnSpc>
            <a:spcBef>
              <a:spcPts val="0"/>
            </a:spcBef>
            <a:spcAft>
              <a:spcPts val="0"/>
            </a:spcAft>
            <a:buClrTx/>
            <a:buSzTx/>
            <a:buFont typeface="+mj-lt"/>
            <a:buAutoNum type="arabicPeriod"/>
            <a:tabLst>
              <a:tab pos="457200" algn="l"/>
            </a:tabLst>
            <a:defRPr/>
          </a:pPr>
          <a:endParaRPr kumimoji="0" lang="en-US" sz="1100" b="0" i="0" u="none" strike="noStrike" kern="0" cap="none" spc="0" normalizeH="0" baseline="0" noProof="0">
            <a:ln>
              <a:noFill/>
            </a:ln>
            <a:solidFill>
              <a:prstClr val="black"/>
            </a:solidFill>
            <a:effectLst/>
            <a:uLnTx/>
            <a:uFillTx/>
            <a:latin typeface="Arial" panose="020B0604020202020204" pitchFamily="34" charset="0"/>
            <a:ea typeface="Times New Roman" panose="02020603050405020304" pitchFamily="18" charset="0"/>
            <a:cs typeface="+mn-cs"/>
          </a:endParaRPr>
        </a:p>
        <a:p>
          <a:pPr marL="342900" marR="0" lvl="0" indent="-342900">
            <a:spcBef>
              <a:spcPts val="0"/>
            </a:spcBef>
            <a:spcAft>
              <a:spcPts val="0"/>
            </a:spcAft>
            <a:buFont typeface="+mj-lt"/>
            <a:buAutoNum type="arabicPeriod"/>
            <a:tabLst>
              <a:tab pos="457200" algn="l"/>
            </a:tabLst>
          </a:pPr>
          <a:endParaRPr lang="en-US" sz="1200">
            <a:effectLst/>
            <a:latin typeface="Times New Roman" panose="02020603050405020304" pitchFamily="18" charset="0"/>
            <a:ea typeface="Times New Roman" panose="02020603050405020304" pitchFamily="18" charset="0"/>
          </a:endParaRPr>
        </a:p>
      </xdr:txBody>
    </xdr:sp>
    <xdr:clientData/>
  </xdr:twoCellAnchor>
  <xdr:twoCellAnchor>
    <xdr:from>
      <xdr:col>1</xdr:col>
      <xdr:colOff>152400</xdr:colOff>
      <xdr:row>122</xdr:row>
      <xdr:rowOff>57150</xdr:rowOff>
    </xdr:from>
    <xdr:to>
      <xdr:col>8</xdr:col>
      <xdr:colOff>523875</xdr:colOff>
      <xdr:row>133</xdr:row>
      <xdr:rowOff>45720</xdr:rowOff>
    </xdr:to>
    <xdr:sp macro="" textlink="">
      <xdr:nvSpPr>
        <xdr:cNvPr id="5" name="TextBox 4">
          <a:extLst>
            <a:ext uri="{FF2B5EF4-FFF2-40B4-BE49-F238E27FC236}">
              <a16:creationId xmlns:a16="http://schemas.microsoft.com/office/drawing/2014/main" id="{00000000-0008-0000-0000-000005000000}"/>
            </a:ext>
          </a:extLst>
        </xdr:cNvPr>
        <xdr:cNvSpPr txBox="1"/>
      </xdr:nvSpPr>
      <xdr:spPr>
        <a:xfrm>
          <a:off x="845820" y="22071330"/>
          <a:ext cx="5835015" cy="20002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342900" marR="0" lvl="0" indent="-342900" defTabSz="914400" eaLnBrk="1" fontAlgn="auto" latinLnBrk="0" hangingPunct="1">
            <a:lnSpc>
              <a:spcPct val="100000"/>
            </a:lnSpc>
            <a:spcBef>
              <a:spcPts val="0"/>
            </a:spcBef>
            <a:spcAft>
              <a:spcPts val="0"/>
            </a:spcAft>
            <a:buClrTx/>
            <a:buSzTx/>
            <a:buFont typeface="Wingdings" panose="05000000000000000000" pitchFamily="2" charset="2"/>
            <a:buChar char=""/>
            <a:tabLst>
              <a:tab pos="685800" algn="l"/>
            </a:tabLst>
            <a:defRPr/>
          </a:pPr>
          <a:endParaRPr kumimoji="0" lang="en-US" sz="1100" b="1" i="0" u="none" strike="noStrike" kern="0" cap="none" spc="0" normalizeH="0" baseline="0" noProof="0">
            <a:ln>
              <a:noFill/>
            </a:ln>
            <a:solidFill>
              <a:prstClr val="black"/>
            </a:solidFill>
            <a:effectLst/>
            <a:uLnTx/>
            <a:uFillTx/>
            <a:latin typeface="Arial" panose="020B0604020202020204" pitchFamily="34" charset="0"/>
            <a:ea typeface="Times New Roman" panose="02020603050405020304" pitchFamily="18" charset="0"/>
            <a:cs typeface="+mn-cs"/>
          </a:endParaRPr>
        </a:p>
        <a:p>
          <a:pPr marL="342900" marR="0" lvl="0" indent="-342900" defTabSz="914400" eaLnBrk="1" fontAlgn="auto" latinLnBrk="0" hangingPunct="1">
            <a:lnSpc>
              <a:spcPct val="100000"/>
            </a:lnSpc>
            <a:spcBef>
              <a:spcPts val="0"/>
            </a:spcBef>
            <a:spcAft>
              <a:spcPts val="0"/>
            </a:spcAft>
            <a:buClrTx/>
            <a:buSzTx/>
            <a:buFont typeface="Wingdings" panose="05000000000000000000" pitchFamily="2" charset="2"/>
            <a:buChar char=""/>
            <a:tabLst>
              <a:tab pos="685800" algn="l"/>
            </a:tabLst>
            <a:defRPr/>
          </a:pPr>
          <a:r>
            <a:rPr kumimoji="0" lang="en-US" sz="11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No Labor is included in this proposal.</a:t>
          </a:r>
        </a:p>
        <a:p>
          <a:pPr marL="342900" marR="0" lvl="0" indent="-342900" defTabSz="914400" eaLnBrk="1" fontAlgn="auto" latinLnBrk="0" hangingPunct="1">
            <a:lnSpc>
              <a:spcPct val="100000"/>
            </a:lnSpc>
            <a:spcBef>
              <a:spcPts val="0"/>
            </a:spcBef>
            <a:spcAft>
              <a:spcPts val="0"/>
            </a:spcAft>
            <a:buClrTx/>
            <a:buSzTx/>
            <a:buFont typeface="Wingdings" panose="05000000000000000000" pitchFamily="2" charset="2"/>
            <a:buChar char=""/>
            <a:tabLst>
              <a:tab pos="685800" algn="l"/>
            </a:tabLst>
            <a:defRPr/>
          </a:pPr>
          <a:r>
            <a:rPr kumimoji="0" lang="en-US" sz="11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All on site work will be billed time and materials with the rates below</a:t>
          </a:r>
          <a:r>
            <a:rPr kumimoji="0" lang="en-US" sz="11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a:t>
          </a:r>
        </a:p>
        <a:p>
          <a:pPr marL="342900" marR="0" lvl="0" indent="-342900" defTabSz="914400" eaLnBrk="1" fontAlgn="auto" latinLnBrk="0" hangingPunct="1">
            <a:lnSpc>
              <a:spcPct val="100000"/>
            </a:lnSpc>
            <a:spcBef>
              <a:spcPts val="0"/>
            </a:spcBef>
            <a:spcAft>
              <a:spcPts val="0"/>
            </a:spcAft>
            <a:buClrTx/>
            <a:buSzTx/>
            <a:buFont typeface="Wingdings" panose="05000000000000000000" pitchFamily="2" charset="2"/>
            <a:buChar char=""/>
            <a:tabLst>
              <a:tab pos="685800" algn="l"/>
            </a:tabLst>
            <a:defRPr/>
          </a:pPr>
          <a:r>
            <a:rPr kumimoji="0" lang="en-US" sz="11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Labor will be billed as follows: NCS Junior Technician ($850/day plus expenses), NCS Senior Technician ($1,200/day plus expenses), Senior Decanter Technician ($1,200/day plus expenses), Senior Controls Technician ($2,000/day plus expenses)</a:t>
          </a:r>
          <a:endParaRPr kumimoji="0" lang="en-US" sz="1100" b="0" i="0" u="none" strike="noStrike" kern="0" cap="none" spc="0" normalizeH="0" baseline="0" noProof="0">
            <a:ln>
              <a:noFill/>
            </a:ln>
            <a:solidFill>
              <a:sysClr val="windowText" lastClr="000000"/>
            </a:solidFill>
            <a:effectLst/>
            <a:uLnTx/>
            <a:uFillTx/>
            <a:latin typeface="Arial" panose="020B0604020202020204" pitchFamily="34" charset="0"/>
            <a:ea typeface="Times New Roman" panose="02020603050405020304" pitchFamily="18" charset="0"/>
            <a:cs typeface="Arial" panose="020B0604020202020204" pitchFamily="34" charset="0"/>
          </a:endParaRPr>
        </a:p>
      </xdr:txBody>
    </xdr:sp>
    <xdr:clientData/>
  </xdr:twoCellAnchor>
  <xdr:twoCellAnchor>
    <xdr:from>
      <xdr:col>1</xdr:col>
      <xdr:colOff>19049</xdr:colOff>
      <xdr:row>138</xdr:row>
      <xdr:rowOff>76201</xdr:rowOff>
    </xdr:from>
    <xdr:to>
      <xdr:col>8</xdr:col>
      <xdr:colOff>523874</xdr:colOff>
      <xdr:row>149</xdr:row>
      <xdr:rowOff>119063</xdr:rowOff>
    </xdr:to>
    <xdr:sp macro="" textlink="">
      <xdr:nvSpPr>
        <xdr:cNvPr id="6" name="TextBox 5">
          <a:extLst>
            <a:ext uri="{FF2B5EF4-FFF2-40B4-BE49-F238E27FC236}">
              <a16:creationId xmlns:a16="http://schemas.microsoft.com/office/drawing/2014/main" id="{00000000-0008-0000-0000-000006000000}"/>
            </a:ext>
          </a:extLst>
        </xdr:cNvPr>
        <xdr:cNvSpPr txBox="1"/>
      </xdr:nvSpPr>
      <xdr:spPr>
        <a:xfrm>
          <a:off x="742949" y="22107526"/>
          <a:ext cx="6248400" cy="203358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tab pos="685800" algn="l"/>
            </a:tabLst>
            <a:defRPr/>
          </a:pPr>
          <a:r>
            <a:rPr kumimoji="0" lang="en-US" sz="1100" b="0" i="0" u="none" strike="noStrike" kern="0" cap="none" spc="0" normalizeH="0" baseline="0" noProof="0">
              <a:ln>
                <a:noFill/>
              </a:ln>
              <a:solidFill>
                <a:prstClr val="black"/>
              </a:solidFill>
              <a:effectLst/>
              <a:uLnTx/>
              <a:uFillTx/>
              <a:latin typeface="Arial" panose="020B0604020202020204" pitchFamily="34" charset="0"/>
              <a:ea typeface="Times New Roman" panose="02020603050405020304" pitchFamily="18" charset="0"/>
              <a:cs typeface="Arial" panose="020B0604020202020204" pitchFamily="34" charset="0"/>
            </a:rPr>
            <a:t>Provide all installation, construction services, and materials (excavation, concrete, building structure, plumbing and tanks).</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tab pos="685800" algn="l"/>
            </a:tabLst>
            <a:defRPr/>
          </a:pPr>
          <a:r>
            <a:rPr kumimoji="0" lang="en-US" sz="1100" b="0" i="0" u="none" strike="noStrike" kern="0" cap="none" spc="0" normalizeH="0" baseline="0" noProof="0">
              <a:ln>
                <a:noFill/>
              </a:ln>
              <a:solidFill>
                <a:prstClr val="black"/>
              </a:solidFill>
              <a:effectLst/>
              <a:uLnTx/>
              <a:uFillTx/>
              <a:latin typeface="Arial" panose="020B0604020202020204" pitchFamily="34" charset="0"/>
              <a:ea typeface="Times New Roman" panose="02020603050405020304" pitchFamily="18" charset="0"/>
              <a:cs typeface="Arial" panose="020B0604020202020204" pitchFamily="34" charset="0"/>
            </a:rPr>
            <a:t>Provide all electrical/plumbing materials and labor. </a:t>
          </a:r>
          <a:endParaRPr kumimoji="0" lang="en-US" sz="1200" b="0" i="0" u="none" strike="noStrike" kern="0" cap="none" spc="0" normalizeH="0" baseline="0" noProof="0">
            <a:ln>
              <a:noFill/>
            </a:ln>
            <a:solidFill>
              <a:prstClr val="black"/>
            </a:solidFill>
            <a:effectLst/>
            <a:uLnTx/>
            <a:uFillTx/>
            <a:latin typeface="Arial" panose="020B0604020202020204" pitchFamily="34" charset="0"/>
            <a:ea typeface="Times New Roman" panose="02020603050405020304" pitchFamily="18" charset="0"/>
            <a:cs typeface="Arial" panose="020B0604020202020204" pitchFamily="34" charset="0"/>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tab pos="685800" algn="l"/>
            </a:tabLst>
            <a:defRPr/>
          </a:pPr>
          <a:r>
            <a:rPr kumimoji="0" lang="en-US" sz="1100" b="0" i="0" u="none" strike="noStrike" kern="0" cap="none" spc="0" normalizeH="0" baseline="0" noProof="0">
              <a:ln>
                <a:noFill/>
              </a:ln>
              <a:solidFill>
                <a:prstClr val="black"/>
              </a:solidFill>
              <a:effectLst/>
              <a:uLnTx/>
              <a:uFillTx/>
              <a:latin typeface="Arial" panose="020B0604020202020204" pitchFamily="34" charset="0"/>
              <a:ea typeface="Times New Roman" panose="02020603050405020304" pitchFamily="18" charset="0"/>
              <a:cs typeface="Arial" panose="020B0604020202020204" pitchFamily="34" charset="0"/>
            </a:rPr>
            <a:t>Assume responsibility for all underground lines.</a:t>
          </a:r>
          <a:endParaRPr kumimoji="0" lang="en-US" sz="1200" b="0" i="0" u="none" strike="noStrike" kern="0" cap="none" spc="0" normalizeH="0" baseline="0" noProof="0">
            <a:ln>
              <a:noFill/>
            </a:ln>
            <a:solidFill>
              <a:prstClr val="black"/>
            </a:solidFill>
            <a:effectLst/>
            <a:uLnTx/>
            <a:uFillTx/>
            <a:latin typeface="Arial" panose="020B0604020202020204" pitchFamily="34" charset="0"/>
            <a:ea typeface="Times New Roman" panose="02020603050405020304" pitchFamily="18" charset="0"/>
            <a:cs typeface="Arial" panose="020B0604020202020204" pitchFamily="34" charset="0"/>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tab pos="685800" algn="l"/>
            </a:tabLst>
            <a:defRPr/>
          </a:pPr>
          <a:r>
            <a:rPr kumimoji="0" lang="en-US" sz="1100" b="0" i="0" u="none" strike="noStrike" kern="0" cap="none" spc="0" normalizeH="0" baseline="0" noProof="0">
              <a:ln>
                <a:noFill/>
              </a:ln>
              <a:solidFill>
                <a:prstClr val="black"/>
              </a:solidFill>
              <a:effectLst/>
              <a:uLnTx/>
              <a:uFillTx/>
              <a:latin typeface="Arial" panose="020B0604020202020204" pitchFamily="34" charset="0"/>
              <a:ea typeface="Times New Roman" panose="02020603050405020304" pitchFamily="18" charset="0"/>
              <a:cs typeface="Arial" panose="020B0604020202020204" pitchFamily="34" charset="0"/>
            </a:rPr>
            <a:t>Provide equipment (Telehandler/scissor lift) to off load and position all equipment.</a:t>
          </a:r>
        </a:p>
        <a:p>
          <a:pPr marL="171450" indent="-171450" algn="l" eaLnBrk="1" fontAlgn="auto" latinLnBrk="0" hangingPunct="1">
            <a:buFont typeface="Arial" panose="020B0604020202020204" pitchFamily="34" charset="0"/>
            <a:buChar char="•"/>
          </a:pPr>
          <a:r>
            <a:rPr lang="en-US" sz="1100" b="0" i="0" baseline="0">
              <a:solidFill>
                <a:schemeClr val="dk1"/>
              </a:solidFill>
              <a:effectLst/>
              <a:latin typeface="Arial" panose="020B0604020202020204" pitchFamily="34" charset="0"/>
              <a:ea typeface="+mn-ea"/>
              <a:cs typeface="Arial" panose="020B0604020202020204" pitchFamily="34" charset="0"/>
            </a:rPr>
            <a:t>Provide safety chain for pumps</a:t>
          </a:r>
          <a:endParaRPr lang="en-US">
            <a:effectLst/>
            <a:latin typeface="Arial" panose="020B0604020202020204" pitchFamily="34" charset="0"/>
            <a:cs typeface="Arial" panose="020B0604020202020204" pitchFamily="34" charset="0"/>
          </a:endParaRPr>
        </a:p>
        <a:p>
          <a:pPr marL="171450" indent="-171450" algn="l" eaLnBrk="1" fontAlgn="auto" latinLnBrk="0" hangingPunct="1">
            <a:buFont typeface="Arial" panose="020B0604020202020204" pitchFamily="34" charset="0"/>
            <a:buChar char="•"/>
          </a:pPr>
          <a:r>
            <a:rPr lang="en-US" sz="1100" b="0" i="0" baseline="0">
              <a:solidFill>
                <a:schemeClr val="dk1"/>
              </a:solidFill>
              <a:effectLst/>
              <a:latin typeface="Arial" panose="020B0604020202020204" pitchFamily="34" charset="0"/>
              <a:ea typeface="+mn-ea"/>
              <a:cs typeface="Arial" panose="020B0604020202020204" pitchFamily="34" charset="0"/>
            </a:rPr>
            <a:t>Provide 4x4 in SS Rail for mixers</a:t>
          </a:r>
          <a:endParaRPr lang="en-US">
            <a:effectLst/>
            <a:latin typeface="Arial" panose="020B0604020202020204" pitchFamily="34" charset="0"/>
            <a:cs typeface="Arial" panose="020B0604020202020204" pitchFamily="34" charset="0"/>
          </a:endParaRPr>
        </a:p>
        <a:p>
          <a:pPr marL="171450" indent="-171450" algn="l" eaLnBrk="1" fontAlgn="auto" latinLnBrk="0" hangingPunct="1">
            <a:buFont typeface="Arial" panose="020B0604020202020204" pitchFamily="34" charset="0"/>
            <a:buChar char="•"/>
          </a:pPr>
          <a:r>
            <a:rPr lang="en-US" sz="1100" b="0" i="0" baseline="0">
              <a:solidFill>
                <a:schemeClr val="dk1"/>
              </a:solidFill>
              <a:effectLst/>
              <a:latin typeface="Arial" panose="020B0604020202020204" pitchFamily="34" charset="0"/>
              <a:ea typeface="+mn-ea"/>
              <a:cs typeface="Arial" panose="020B0604020202020204" pitchFamily="34" charset="0"/>
            </a:rPr>
            <a:t>Provide 2" Stainless steel tubes for FCV</a:t>
          </a:r>
          <a:endParaRPr lang="en-US">
            <a:effectLst/>
            <a:latin typeface="Arial" panose="020B0604020202020204" pitchFamily="34" charset="0"/>
            <a:cs typeface="Arial" panose="020B0604020202020204" pitchFamily="34" charset="0"/>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tab pos="685800" algn="l"/>
            </a:tabLst>
            <a:defRPr/>
          </a:pPr>
          <a:r>
            <a:rPr kumimoji="0" lang="en-US" sz="1100" b="0" i="0" u="none" strike="noStrike" kern="0" cap="none" spc="0" normalizeH="0" baseline="0" noProof="0">
              <a:ln>
                <a:noFill/>
              </a:ln>
              <a:solidFill>
                <a:prstClr val="black"/>
              </a:solidFill>
              <a:effectLst/>
              <a:uLnTx/>
              <a:uFillTx/>
              <a:latin typeface="Arial" panose="020B0604020202020204" pitchFamily="34" charset="0"/>
              <a:ea typeface="Times New Roman" panose="02020603050405020304" pitchFamily="18" charset="0"/>
              <a:cs typeface="Arial" panose="020B0604020202020204" pitchFamily="34" charset="0"/>
            </a:rPr>
            <a:t>Provide handling of resultant flow liquids and solids</a:t>
          </a:r>
        </a:p>
        <a:p>
          <a:pPr marL="342900" marR="0" lvl="0" indent="-342900" defTabSz="914400" eaLnBrk="1" fontAlgn="auto" latinLnBrk="0" hangingPunct="1">
            <a:lnSpc>
              <a:spcPct val="100000"/>
            </a:lnSpc>
            <a:spcBef>
              <a:spcPts val="0"/>
            </a:spcBef>
            <a:spcAft>
              <a:spcPts val="0"/>
            </a:spcAft>
            <a:buClrTx/>
            <a:buSzTx/>
            <a:buFont typeface="Wingdings" panose="05000000000000000000" pitchFamily="2" charset="2"/>
            <a:buChar char=""/>
            <a:tabLst>
              <a:tab pos="685800" algn="l"/>
            </a:tabLst>
            <a:defRPr/>
          </a:pPr>
          <a:endParaRPr kumimoji="0" lang="en-US" sz="1100" b="0" i="0" u="none" strike="noStrike" kern="0" cap="none" spc="0" normalizeH="0" baseline="0" noProof="0">
            <a:ln>
              <a:noFill/>
            </a:ln>
            <a:solidFill>
              <a:prstClr val="black"/>
            </a:solidFill>
            <a:effectLst/>
            <a:uLnTx/>
            <a:uFillTx/>
            <a:latin typeface="Arial" panose="020B0604020202020204" pitchFamily="34" charset="0"/>
            <a:ea typeface="Times New Roman" panose="02020603050405020304" pitchFamily="18" charset="0"/>
            <a:cs typeface="Times New Roman" panose="02020603050405020304" pitchFamily="18" charset="0"/>
          </a:endParaRPr>
        </a:p>
      </xdr:txBody>
    </xdr:sp>
    <xdr:clientData/>
  </xdr:twoCellAnchor>
  <xdr:twoCellAnchor editAs="oneCell">
    <xdr:from>
      <xdr:col>8</xdr:col>
      <xdr:colOff>414337</xdr:colOff>
      <xdr:row>0</xdr:row>
      <xdr:rowOff>42863</xdr:rowOff>
    </xdr:from>
    <xdr:to>
      <xdr:col>9</xdr:col>
      <xdr:colOff>881062</xdr:colOff>
      <xdr:row>6</xdr:row>
      <xdr:rowOff>3591</xdr:rowOff>
    </xdr:to>
    <xdr:pic>
      <xdr:nvPicPr>
        <xdr:cNvPr id="8" name="Immagine 3">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2"/>
        <a:stretch>
          <a:fillRect/>
        </a:stretch>
      </xdr:blipFill>
      <xdr:spPr>
        <a:xfrm>
          <a:off x="6881812" y="42863"/>
          <a:ext cx="1600200" cy="970378"/>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0</xdr:col>
          <xdr:colOff>685800</xdr:colOff>
          <xdr:row>214</xdr:row>
          <xdr:rowOff>7620</xdr:rowOff>
        </xdr:from>
        <xdr:to>
          <xdr:col>9</xdr:col>
          <xdr:colOff>304800</xdr:colOff>
          <xdr:row>261</xdr:row>
          <xdr:rowOff>114300</xdr:rowOff>
        </xdr:to>
        <xdr:sp macro="" textlink="">
          <xdr:nvSpPr>
            <xdr:cNvPr id="1025" name="Object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161927</xdr:colOff>
      <xdr:row>0</xdr:row>
      <xdr:rowOff>157163</xdr:rowOff>
    </xdr:from>
    <xdr:to>
      <xdr:col>1</xdr:col>
      <xdr:colOff>1409701</xdr:colOff>
      <xdr:row>4</xdr:row>
      <xdr:rowOff>172043</xdr:rowOff>
    </xdr:to>
    <xdr:pic>
      <xdr:nvPicPr>
        <xdr:cNvPr id="2" name="Picture 1" descr="NCS Logo">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7" y="157163"/>
          <a:ext cx="1941194" cy="746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247651</xdr:colOff>
      <xdr:row>174</xdr:row>
      <xdr:rowOff>0</xdr:rowOff>
    </xdr:from>
    <xdr:to>
      <xdr:col>8</xdr:col>
      <xdr:colOff>781050</xdr:colOff>
      <xdr:row>196</xdr:row>
      <xdr:rowOff>19050</xdr:rowOff>
    </xdr:to>
    <xdr:sp macro="" textlink="">
      <xdr:nvSpPr>
        <xdr:cNvPr id="3" name="TextBox 2">
          <a:extLst>
            <a:ext uri="{FF2B5EF4-FFF2-40B4-BE49-F238E27FC236}">
              <a16:creationId xmlns:a16="http://schemas.microsoft.com/office/drawing/2014/main" id="{00000000-0008-0000-0100-000003000000}"/>
            </a:ext>
          </a:extLst>
        </xdr:cNvPr>
        <xdr:cNvSpPr txBox="1"/>
      </xdr:nvSpPr>
      <xdr:spPr>
        <a:xfrm>
          <a:off x="247651" y="31683960"/>
          <a:ext cx="6690359" cy="40881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342900" marR="0" lvl="0" indent="-342900">
            <a:spcBef>
              <a:spcPts val="0"/>
            </a:spcBef>
            <a:spcAft>
              <a:spcPts val="0"/>
            </a:spcAft>
            <a:buFont typeface="+mj-lt"/>
            <a:buAutoNum type="arabicPeriod"/>
            <a:tabLst>
              <a:tab pos="457200" algn="l"/>
            </a:tabLst>
          </a:pPr>
          <a:r>
            <a:rPr lang="en-US" sz="1100">
              <a:effectLst/>
              <a:latin typeface="Arial" panose="020B0604020202020204" pitchFamily="34" charset="0"/>
              <a:ea typeface="Times New Roman" panose="02020603050405020304" pitchFamily="18" charset="0"/>
              <a:cs typeface="Times New Roman" panose="02020603050405020304" pitchFamily="18" charset="0"/>
            </a:rPr>
            <a:t>Any necessary permitting is the responsibility of others. </a:t>
          </a:r>
          <a:endParaRPr lang="en-US" sz="1200">
            <a:effectLst/>
            <a:latin typeface="Times New Roman" panose="02020603050405020304" pitchFamily="18" charset="0"/>
            <a:ea typeface="Times New Roman" panose="02020603050405020304" pitchFamily="18" charset="0"/>
          </a:endParaRPr>
        </a:p>
        <a:p>
          <a:pPr marL="342900" marR="0" lvl="0" indent="-342900">
            <a:spcBef>
              <a:spcPts val="0"/>
            </a:spcBef>
            <a:spcAft>
              <a:spcPts val="0"/>
            </a:spcAft>
            <a:buFont typeface="+mj-lt"/>
            <a:buAutoNum type="arabicPeriod"/>
            <a:tabLst>
              <a:tab pos="457200" algn="l"/>
            </a:tabLst>
          </a:pPr>
          <a:r>
            <a:rPr lang="en-US" sz="1100">
              <a:effectLst/>
              <a:latin typeface="Arial" panose="020B0604020202020204" pitchFamily="34" charset="0"/>
              <a:ea typeface="Times New Roman" panose="02020603050405020304" pitchFamily="18" charset="0"/>
              <a:cs typeface="Times New Roman" panose="02020603050405020304" pitchFamily="18" charset="0"/>
            </a:rPr>
            <a:t>Professional engineering stamps are not included in the pricing.</a:t>
          </a:r>
          <a:endParaRPr lang="en-US" sz="1200">
            <a:effectLst/>
            <a:latin typeface="Times New Roman" panose="02020603050405020304" pitchFamily="18" charset="0"/>
            <a:ea typeface="Times New Roman" panose="02020603050405020304" pitchFamily="18" charset="0"/>
          </a:endParaRPr>
        </a:p>
        <a:p>
          <a:pPr marL="342900" marR="0" lvl="0" indent="-342900" algn="l">
            <a:spcBef>
              <a:spcPts val="0"/>
            </a:spcBef>
            <a:spcAft>
              <a:spcPts val="0"/>
            </a:spcAft>
            <a:buFont typeface="+mj-lt"/>
            <a:buAutoNum type="arabicPeriod"/>
            <a:tabLst>
              <a:tab pos="457200" algn="l"/>
            </a:tabLst>
          </a:pPr>
          <a:r>
            <a:rPr lang="en-US" sz="1100">
              <a:effectLst/>
              <a:latin typeface="Arial" panose="020B0604020202020204" pitchFamily="34" charset="0"/>
              <a:ea typeface="Times New Roman" panose="02020603050405020304" pitchFamily="18" charset="0"/>
              <a:cs typeface="Times New Roman" panose="02020603050405020304" pitchFamily="18" charset="0"/>
            </a:rPr>
            <a:t>Additional equipment, parts, installation materials, and services may be required that are not detailed in this equipment proposal.  The customer is responsible for the cost of these additional items.</a:t>
          </a:r>
          <a:endParaRPr lang="en-US" sz="1200">
            <a:effectLst/>
            <a:latin typeface="Times New Roman" panose="02020603050405020304" pitchFamily="18" charset="0"/>
            <a:ea typeface="Times New Roman" panose="02020603050405020304" pitchFamily="18" charset="0"/>
          </a:endParaRPr>
        </a:p>
        <a:p>
          <a:pPr marL="342900" marR="0" lvl="0" indent="-342900">
            <a:spcBef>
              <a:spcPts val="0"/>
            </a:spcBef>
            <a:spcAft>
              <a:spcPts val="0"/>
            </a:spcAft>
            <a:buFont typeface="+mj-lt"/>
            <a:buAutoNum type="arabicPeriod"/>
            <a:tabLst>
              <a:tab pos="457200" algn="l"/>
            </a:tabLst>
          </a:pPr>
          <a:r>
            <a:rPr lang="en-US" sz="1100">
              <a:effectLst/>
              <a:latin typeface="Arial" panose="020B0604020202020204" pitchFamily="34" charset="0"/>
              <a:ea typeface="Times New Roman" panose="02020603050405020304" pitchFamily="18" charset="0"/>
              <a:cs typeface="Times New Roman" panose="02020603050405020304" pitchFamily="18" charset="0"/>
            </a:rPr>
            <a:t>With Manure Thickeners and Separators, the separation rate decreases as the percent solids in the influent increases.  Separation efficiency is also related to general manure quality.  In some cases, additional treatment steps such as bio-augmentation, aeration, chemical treatment and/or multi-stage lagoon systems must occur in order to provide sufficient influent quality.</a:t>
          </a:r>
          <a:endParaRPr lang="en-US" sz="1200">
            <a:effectLst/>
            <a:latin typeface="Times New Roman" panose="02020603050405020304" pitchFamily="18" charset="0"/>
            <a:ea typeface="Times New Roman" panose="02020603050405020304" pitchFamily="18" charset="0"/>
          </a:endParaRPr>
        </a:p>
        <a:p>
          <a:pPr marL="342900" marR="0" lvl="0" indent="-342900">
            <a:spcBef>
              <a:spcPts val="0"/>
            </a:spcBef>
            <a:spcAft>
              <a:spcPts val="0"/>
            </a:spcAft>
            <a:buFont typeface="+mj-lt"/>
            <a:buAutoNum type="arabicPeriod"/>
            <a:tabLst>
              <a:tab pos="457200" algn="l"/>
            </a:tabLst>
          </a:pPr>
          <a:r>
            <a:rPr lang="en-US" sz="1100">
              <a:effectLst/>
              <a:latin typeface="Arial" panose="020B0604020202020204" pitchFamily="34" charset="0"/>
              <a:ea typeface="Times New Roman" panose="02020603050405020304" pitchFamily="18" charset="0"/>
              <a:cs typeface="Times New Roman" panose="02020603050405020304" pitchFamily="18" charset="0"/>
            </a:rPr>
            <a:t>The manure slurry furnished to all manure separators and thickeners must be a consistent, homogenous mix.</a:t>
          </a:r>
          <a:endParaRPr lang="en-US" sz="1200">
            <a:effectLst/>
            <a:latin typeface="Times New Roman" panose="02020603050405020304" pitchFamily="18" charset="0"/>
            <a:ea typeface="Times New Roman" panose="02020603050405020304" pitchFamily="18" charset="0"/>
          </a:endParaRPr>
        </a:p>
        <a:p>
          <a:pPr marL="342900" marR="0" lvl="0" indent="-342900">
            <a:spcBef>
              <a:spcPts val="0"/>
            </a:spcBef>
            <a:spcAft>
              <a:spcPts val="0"/>
            </a:spcAft>
            <a:buFont typeface="+mj-lt"/>
            <a:buAutoNum type="arabicPeriod"/>
            <a:tabLst>
              <a:tab pos="457200" algn="l"/>
            </a:tabLst>
          </a:pPr>
          <a:r>
            <a:rPr lang="en-US" sz="1100">
              <a:effectLst/>
              <a:latin typeface="Arial" panose="020B0604020202020204" pitchFamily="34" charset="0"/>
              <a:ea typeface="Times New Roman" panose="02020603050405020304" pitchFamily="18" charset="0"/>
              <a:cs typeface="Times New Roman" panose="02020603050405020304" pitchFamily="18" charset="0"/>
            </a:rPr>
            <a:t>Customer assumes full responsibility in regards to mastitis, somatic cell counts, etc. and agrees to not claim any damages from NCS in regard to those issues.  </a:t>
          </a:r>
          <a:endParaRPr lang="en-US" sz="1200">
            <a:effectLst/>
            <a:latin typeface="Times New Roman" panose="02020603050405020304" pitchFamily="18" charset="0"/>
            <a:ea typeface="Times New Roman" panose="02020603050405020304" pitchFamily="18" charset="0"/>
          </a:endParaRPr>
        </a:p>
        <a:p>
          <a:pPr marL="342900" marR="0" lvl="0" indent="-342900">
            <a:spcBef>
              <a:spcPts val="0"/>
            </a:spcBef>
            <a:spcAft>
              <a:spcPts val="0"/>
            </a:spcAft>
            <a:buFont typeface="+mj-lt"/>
            <a:buAutoNum type="arabicPeriod"/>
            <a:tabLst>
              <a:tab pos="457200" algn="l"/>
            </a:tabLst>
          </a:pPr>
          <a:r>
            <a:rPr lang="en-US" sz="1100">
              <a:effectLst/>
              <a:latin typeface="Arial" panose="020B0604020202020204" pitchFamily="34" charset="0"/>
              <a:ea typeface="Times New Roman" panose="02020603050405020304" pitchFamily="18" charset="0"/>
              <a:cs typeface="Times New Roman" panose="02020603050405020304" pitchFamily="18" charset="0"/>
            </a:rPr>
            <a:t>The customer is responsible for damage due to freezing.</a:t>
          </a:r>
          <a:endParaRPr lang="en-US" sz="1200">
            <a:effectLst/>
            <a:latin typeface="Times New Roman" panose="02020603050405020304" pitchFamily="18" charset="0"/>
            <a:ea typeface="Times New Roman" panose="02020603050405020304" pitchFamily="18" charset="0"/>
          </a:endParaRPr>
        </a:p>
        <a:p>
          <a:pPr marL="342900" marR="0" lvl="0" indent="-342900">
            <a:spcBef>
              <a:spcPts val="0"/>
            </a:spcBef>
            <a:spcAft>
              <a:spcPts val="0"/>
            </a:spcAft>
            <a:buFont typeface="+mj-lt"/>
            <a:buAutoNum type="arabicPeriod"/>
            <a:tabLst>
              <a:tab pos="457200" algn="l"/>
            </a:tabLst>
          </a:pPr>
          <a:r>
            <a:rPr lang="en-US" sz="1100">
              <a:effectLst/>
              <a:latin typeface="Arial" panose="020B0604020202020204" pitchFamily="34" charset="0"/>
              <a:ea typeface="Times New Roman" panose="02020603050405020304" pitchFamily="18" charset="0"/>
              <a:cs typeface="Times New Roman" panose="02020603050405020304" pitchFamily="18" charset="0"/>
            </a:rPr>
            <a:t>Customer assumes responsibility for the bedding material and its ability to pass through pumps and the separation equipment.  Certain bedding materials can impair pump and separator performance and may also impact the potential dry matter of the separated solid product.</a:t>
          </a:r>
          <a:endParaRPr lang="en-US" sz="1200">
            <a:effectLst/>
            <a:latin typeface="Times New Roman" panose="02020603050405020304" pitchFamily="18" charset="0"/>
            <a:ea typeface="Times New Roman" panose="02020603050405020304" pitchFamily="18" charset="0"/>
          </a:endParaRPr>
        </a:p>
        <a:p>
          <a:pPr marL="342900" marR="0" lvl="0" indent="-342900">
            <a:spcBef>
              <a:spcPts val="0"/>
            </a:spcBef>
            <a:spcAft>
              <a:spcPts val="0"/>
            </a:spcAft>
            <a:buFont typeface="+mj-lt"/>
            <a:buAutoNum type="arabicPeriod"/>
            <a:tabLst>
              <a:tab pos="457200" algn="l"/>
            </a:tabLst>
          </a:pPr>
          <a:r>
            <a:rPr kumimoji="0" lang="en-US" sz="1100" b="0" i="0" u="none" strike="noStrike" kern="0" cap="none" spc="0" normalizeH="0" baseline="0" noProof="0">
              <a:ln>
                <a:noFill/>
              </a:ln>
              <a:solidFill>
                <a:prstClr val="black"/>
              </a:solidFill>
              <a:effectLst/>
              <a:uLnTx/>
              <a:uFillTx/>
              <a:latin typeface="Arial" panose="020B0604020202020204" pitchFamily="34" charset="0"/>
              <a:ea typeface="Times New Roman" panose="02020603050405020304" pitchFamily="18" charset="0"/>
              <a:cs typeface="+mn-cs"/>
            </a:rPr>
            <a:t>Project drawings if requested are billed separately</a:t>
          </a:r>
          <a:endParaRPr kumimoji="0" lang="en-US" sz="1200" b="0" i="0" u="none" strike="noStrike" kern="0" cap="none" spc="0" normalizeH="0" baseline="0" noProof="0">
            <a:ln>
              <a:noFill/>
            </a:ln>
            <a:solidFill>
              <a:prstClr val="black"/>
            </a:solidFill>
            <a:effectLst/>
            <a:uLnTx/>
            <a:uFillTx/>
            <a:latin typeface="Times New Roman" panose="02020603050405020304" pitchFamily="18" charset="0"/>
            <a:ea typeface="Times New Roman" panose="02020603050405020304" pitchFamily="18" charset="0"/>
            <a:cs typeface="+mn-cs"/>
          </a:endParaRPr>
        </a:p>
        <a:p>
          <a:pPr marL="342900" marR="0" lvl="0" indent="-342900">
            <a:spcBef>
              <a:spcPts val="0"/>
            </a:spcBef>
            <a:spcAft>
              <a:spcPts val="0"/>
            </a:spcAft>
            <a:buFont typeface="+mj-lt"/>
            <a:buAutoNum type="arabicPeriod"/>
            <a:tabLst>
              <a:tab pos="457200" algn="l"/>
            </a:tabLst>
          </a:pPr>
          <a:r>
            <a:rPr kumimoji="0" lang="en-US" sz="1100" b="0" i="0" u="none" strike="noStrike" kern="0" cap="none" spc="0" normalizeH="0" baseline="0" noProof="0">
              <a:ln>
                <a:noFill/>
              </a:ln>
              <a:solidFill>
                <a:prstClr val="black"/>
              </a:solidFill>
              <a:effectLst/>
              <a:uLnTx/>
              <a:uFillTx/>
              <a:latin typeface="Arial" panose="020B0604020202020204" pitchFamily="34" charset="0"/>
              <a:ea typeface="Times New Roman" panose="02020603050405020304" pitchFamily="18" charset="0"/>
              <a:cs typeface="+mn-cs"/>
            </a:rPr>
            <a:t>Warranties on equipment are (24) months on pumps, (27) months from date of shipment. Vibratory and presses, parts only except where otherwise noted.  Wearing parts such as pump impellers, separator screens, and separator screws are warranted only for manufacturing defects.  For all equipment, customer must provide written records of Preventative Maintenace including but not limited to seal replacements and fluids servcing for warranties to be applicable. </a:t>
          </a:r>
          <a:endParaRPr kumimoji="0" lang="en-US" sz="1200" b="0" i="0" u="none" strike="noStrike" kern="0" cap="none" spc="0" normalizeH="0" baseline="0" noProof="0">
            <a:ln>
              <a:noFill/>
            </a:ln>
            <a:solidFill>
              <a:prstClr val="black"/>
            </a:solidFill>
            <a:effectLst/>
            <a:uLnTx/>
            <a:uFillTx/>
            <a:latin typeface="Times New Roman" panose="02020603050405020304" pitchFamily="18" charset="0"/>
            <a:ea typeface="Times New Roman" panose="02020603050405020304" pitchFamily="18" charset="0"/>
            <a:cs typeface="+mn-cs"/>
          </a:endParaRPr>
        </a:p>
        <a:p>
          <a:pPr marL="342900" marR="0" lvl="0" indent="-342900">
            <a:spcBef>
              <a:spcPts val="0"/>
            </a:spcBef>
            <a:spcAft>
              <a:spcPts val="0"/>
            </a:spcAft>
            <a:buFont typeface="+mj-lt"/>
            <a:buAutoNum type="arabicPeriod"/>
            <a:tabLst>
              <a:tab pos="457200" algn="l"/>
            </a:tabLst>
          </a:pPr>
          <a:r>
            <a:rPr kumimoji="0" lang="en-US" sz="1100" b="0" i="0" u="none" strike="noStrike" kern="0" cap="none" spc="0" normalizeH="0" baseline="0" noProof="0">
              <a:ln>
                <a:noFill/>
              </a:ln>
              <a:solidFill>
                <a:prstClr val="black"/>
              </a:solidFill>
              <a:effectLst/>
              <a:uLnTx/>
              <a:uFillTx/>
              <a:latin typeface="Arial" panose="020B0604020202020204" pitchFamily="34" charset="0"/>
              <a:ea typeface="Times New Roman" panose="02020603050405020304" pitchFamily="18" charset="0"/>
              <a:cs typeface="+mn-cs"/>
            </a:rPr>
            <a:t>Warranty on Non-Wear parts only. No Labor or travel expenses will be warranted.</a:t>
          </a:r>
        </a:p>
        <a:p>
          <a:endParaRPr lang="en-US" sz="1100"/>
        </a:p>
      </xdr:txBody>
    </xdr:sp>
    <xdr:clientData/>
  </xdr:twoCellAnchor>
  <xdr:twoCellAnchor>
    <xdr:from>
      <xdr:col>0</xdr:col>
      <xdr:colOff>190500</xdr:colOff>
      <xdr:row>156</xdr:row>
      <xdr:rowOff>152399</xdr:rowOff>
    </xdr:from>
    <xdr:to>
      <xdr:col>8</xdr:col>
      <xdr:colOff>381000</xdr:colOff>
      <xdr:row>167</xdr:row>
      <xdr:rowOff>157162</xdr:rowOff>
    </xdr:to>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90500" y="28460699"/>
          <a:ext cx="6347460" cy="201644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342900" marR="0" lvl="0" indent="-342900" defTabSz="914400" eaLnBrk="1" fontAlgn="auto" latinLnBrk="0" hangingPunct="1">
            <a:lnSpc>
              <a:spcPct val="100000"/>
            </a:lnSpc>
            <a:spcBef>
              <a:spcPts val="0"/>
            </a:spcBef>
            <a:spcAft>
              <a:spcPts val="0"/>
            </a:spcAft>
            <a:buClrTx/>
            <a:buSzTx/>
            <a:buFont typeface="+mj-lt"/>
            <a:buAutoNum type="arabicPeriod"/>
            <a:tabLst>
              <a:tab pos="457200" algn="l"/>
            </a:tabLst>
            <a:defRPr/>
          </a:pPr>
          <a:r>
            <a:rPr kumimoji="0" lang="en-US" sz="1100" b="0" i="0" u="none" strike="noStrike" kern="0" cap="none" spc="0" normalizeH="0" baseline="0" noProof="0">
              <a:ln>
                <a:noFill/>
              </a:ln>
              <a:solidFill>
                <a:prstClr val="black"/>
              </a:solidFill>
              <a:effectLst/>
              <a:uLnTx/>
              <a:uFillTx/>
              <a:latin typeface="Arial" panose="020B0604020202020204" pitchFamily="34" charset="0"/>
              <a:ea typeface="Times New Roman" panose="02020603050405020304" pitchFamily="18" charset="0"/>
              <a:cs typeface="+mn-cs"/>
            </a:rPr>
            <a:t>All equipment sizing is subject to change based on final system design and layout. </a:t>
          </a:r>
        </a:p>
        <a:p>
          <a:pPr marL="342900" marR="0" lvl="0" indent="-342900" defTabSz="914400" eaLnBrk="1" fontAlgn="auto" latinLnBrk="0" hangingPunct="1">
            <a:lnSpc>
              <a:spcPct val="100000"/>
            </a:lnSpc>
            <a:spcBef>
              <a:spcPts val="0"/>
            </a:spcBef>
            <a:spcAft>
              <a:spcPts val="0"/>
            </a:spcAft>
            <a:buClrTx/>
            <a:buSzTx/>
            <a:buFont typeface="+mj-lt"/>
            <a:buAutoNum type="arabicPeriod"/>
            <a:tabLst>
              <a:tab pos="457200" algn="l"/>
            </a:tabLst>
            <a:defRPr/>
          </a:pPr>
          <a:r>
            <a:rPr kumimoji="0" lang="en-US" sz="1100" b="0" i="0" u="none" strike="noStrike" kern="0" cap="none" spc="0" normalizeH="0" baseline="0" noProof="0">
              <a:ln>
                <a:noFill/>
              </a:ln>
              <a:solidFill>
                <a:prstClr val="black"/>
              </a:solidFill>
              <a:effectLst/>
              <a:uLnTx/>
              <a:uFillTx/>
              <a:latin typeface="Arial" panose="020B0604020202020204" pitchFamily="34" charset="0"/>
              <a:ea typeface="Times New Roman" panose="02020603050405020304" pitchFamily="18" charset="0"/>
              <a:cs typeface="+mn-cs"/>
            </a:rPr>
            <a:t>Proposal is good until May 31, 2023.</a:t>
          </a:r>
        </a:p>
        <a:p>
          <a:pPr marL="342900" marR="0" lvl="0" indent="-342900" defTabSz="914400" eaLnBrk="1" fontAlgn="auto" latinLnBrk="0" hangingPunct="1">
            <a:lnSpc>
              <a:spcPct val="100000"/>
            </a:lnSpc>
            <a:spcBef>
              <a:spcPts val="0"/>
            </a:spcBef>
            <a:spcAft>
              <a:spcPts val="0"/>
            </a:spcAft>
            <a:buClrTx/>
            <a:buSzTx/>
            <a:buFont typeface="+mj-lt"/>
            <a:buAutoNum type="arabicPeriod"/>
            <a:tabLst>
              <a:tab pos="457200" algn="l"/>
            </a:tabLst>
            <a:defRPr/>
          </a:pPr>
          <a:r>
            <a:rPr kumimoji="0" lang="en-US" sz="1100" b="0" i="0" u="none" strike="noStrike" kern="0" cap="none" spc="0" normalizeH="0" baseline="0" noProof="0">
              <a:ln>
                <a:noFill/>
              </a:ln>
              <a:solidFill>
                <a:prstClr val="black"/>
              </a:solidFill>
              <a:effectLst/>
              <a:uLnTx/>
              <a:uFillTx/>
              <a:latin typeface="Arial" panose="020B0604020202020204" pitchFamily="34" charset="0"/>
              <a:ea typeface="Times New Roman" panose="02020603050405020304" pitchFamily="18" charset="0"/>
              <a:cs typeface="+mn-cs"/>
            </a:rPr>
            <a:t>Lead Time: 20-26 weeks from receipt of order and payment. </a:t>
          </a:r>
        </a:p>
        <a:p>
          <a:pPr marL="342900" marR="0" lvl="0" indent="-342900" defTabSz="914400" eaLnBrk="1" fontAlgn="auto" latinLnBrk="0" hangingPunct="1">
            <a:lnSpc>
              <a:spcPct val="100000"/>
            </a:lnSpc>
            <a:spcBef>
              <a:spcPts val="0"/>
            </a:spcBef>
            <a:spcAft>
              <a:spcPts val="0"/>
            </a:spcAft>
            <a:buClrTx/>
            <a:buSzTx/>
            <a:buFont typeface="+mj-lt"/>
            <a:buAutoNum type="arabicPeriod"/>
            <a:tabLst>
              <a:tab pos="457200" algn="l"/>
            </a:tabLst>
            <a:defRPr/>
          </a:pPr>
          <a:r>
            <a:rPr kumimoji="0" lang="en-US" sz="1100" b="0" i="0" u="none" strike="noStrike" kern="0" cap="none" spc="0" normalizeH="0" baseline="0" noProof="0">
              <a:ln>
                <a:noFill/>
              </a:ln>
              <a:solidFill>
                <a:prstClr val="black"/>
              </a:solidFill>
              <a:effectLst/>
              <a:uLnTx/>
              <a:uFillTx/>
              <a:latin typeface="Arial" panose="020B0604020202020204" pitchFamily="34" charset="0"/>
              <a:ea typeface="Times New Roman" panose="02020603050405020304" pitchFamily="18" charset="0"/>
              <a:cs typeface="+mn-cs"/>
            </a:rPr>
            <a:t>Shipping not included in pricing and will be billed separately at shipment -  FOB Chambersburg PA 17201. </a:t>
          </a:r>
        </a:p>
        <a:p>
          <a:pPr marL="342900" marR="0" lvl="0" indent="-342900" defTabSz="914400" eaLnBrk="1" fontAlgn="auto" latinLnBrk="0" hangingPunct="1">
            <a:lnSpc>
              <a:spcPct val="100000"/>
            </a:lnSpc>
            <a:spcBef>
              <a:spcPts val="0"/>
            </a:spcBef>
            <a:spcAft>
              <a:spcPts val="0"/>
            </a:spcAft>
            <a:buClrTx/>
            <a:buSzTx/>
            <a:buFont typeface="+mj-lt"/>
            <a:buAutoNum type="arabicPeriod"/>
            <a:tabLst>
              <a:tab pos="457200" algn="l"/>
            </a:tabLst>
            <a:defRPr/>
          </a:pPr>
          <a:r>
            <a:rPr kumimoji="0" lang="en-US" sz="1100" b="0" i="0" u="none" strike="noStrike" kern="0" cap="none" spc="0" normalizeH="0" baseline="0" noProof="0">
              <a:ln>
                <a:noFill/>
              </a:ln>
              <a:solidFill>
                <a:prstClr val="black"/>
              </a:solidFill>
              <a:effectLst/>
              <a:uLnTx/>
              <a:uFillTx/>
              <a:latin typeface="Arial" panose="020B0604020202020204" pitchFamily="34" charset="0"/>
              <a:ea typeface="Times New Roman" panose="02020603050405020304" pitchFamily="18" charset="0"/>
              <a:cs typeface="+mn-cs"/>
            </a:rPr>
            <a:t>50% down and 50% due at shipping</a:t>
          </a:r>
        </a:p>
        <a:p>
          <a:pPr marL="342900" marR="0" lvl="0" indent="-342900" defTabSz="914400" eaLnBrk="1" fontAlgn="auto" latinLnBrk="0" hangingPunct="1">
            <a:lnSpc>
              <a:spcPct val="100000"/>
            </a:lnSpc>
            <a:spcBef>
              <a:spcPts val="0"/>
            </a:spcBef>
            <a:spcAft>
              <a:spcPts val="0"/>
            </a:spcAft>
            <a:buClrTx/>
            <a:buSzTx/>
            <a:buFont typeface="+mj-lt"/>
            <a:buAutoNum type="arabicPeriod"/>
            <a:tabLst>
              <a:tab pos="457200" algn="l"/>
            </a:tabLst>
            <a:defRPr/>
          </a:pPr>
          <a:r>
            <a:rPr kumimoji="0" lang="en-US" sz="1100" b="0" i="0" u="none" strike="noStrike" kern="0" cap="none" spc="0" normalizeH="0" baseline="0" noProof="0">
              <a:ln>
                <a:noFill/>
              </a:ln>
              <a:solidFill>
                <a:prstClr val="black"/>
              </a:solidFill>
              <a:effectLst/>
              <a:uLnTx/>
              <a:uFillTx/>
              <a:latin typeface="Arial" panose="020B0604020202020204" pitchFamily="34" charset="0"/>
              <a:ea typeface="Times New Roman" panose="02020603050405020304" pitchFamily="18" charset="0"/>
              <a:cs typeface="+mn-cs"/>
            </a:rPr>
            <a:t>NCS's Standard Terms and Conditons of Sale apply to all orders. </a:t>
          </a:r>
        </a:p>
        <a:p>
          <a:pPr marL="342900" marR="0" lvl="0" indent="-342900" defTabSz="914400" eaLnBrk="1" fontAlgn="auto" latinLnBrk="0" hangingPunct="1">
            <a:lnSpc>
              <a:spcPct val="100000"/>
            </a:lnSpc>
            <a:spcBef>
              <a:spcPts val="0"/>
            </a:spcBef>
            <a:spcAft>
              <a:spcPts val="0"/>
            </a:spcAft>
            <a:buClrTx/>
            <a:buSzTx/>
            <a:buFont typeface="+mj-lt"/>
            <a:buAutoNum type="arabicPeriod"/>
            <a:tabLst>
              <a:tab pos="457200" algn="l"/>
            </a:tabLst>
            <a:defRPr/>
          </a:pPr>
          <a:endParaRPr kumimoji="0" lang="en-US" sz="1100" b="0" i="0" u="none" strike="noStrike" kern="0" cap="none" spc="0" normalizeH="0" baseline="0" noProof="0">
            <a:ln>
              <a:noFill/>
            </a:ln>
            <a:solidFill>
              <a:prstClr val="black"/>
            </a:solidFill>
            <a:effectLst/>
            <a:uLnTx/>
            <a:uFillTx/>
            <a:latin typeface="Arial" panose="020B0604020202020204" pitchFamily="34" charset="0"/>
            <a:ea typeface="Times New Roman" panose="02020603050405020304" pitchFamily="18" charset="0"/>
            <a:cs typeface="+mn-cs"/>
          </a:endParaRPr>
        </a:p>
        <a:p>
          <a:pPr marL="342900" marR="0" lvl="0" indent="-342900">
            <a:spcBef>
              <a:spcPts val="0"/>
            </a:spcBef>
            <a:spcAft>
              <a:spcPts val="0"/>
            </a:spcAft>
            <a:buFont typeface="+mj-lt"/>
            <a:buAutoNum type="arabicPeriod"/>
            <a:tabLst>
              <a:tab pos="457200" algn="l"/>
            </a:tabLst>
          </a:pPr>
          <a:endParaRPr lang="en-US" sz="1200">
            <a:effectLst/>
            <a:latin typeface="Times New Roman" panose="02020603050405020304" pitchFamily="18" charset="0"/>
            <a:ea typeface="Times New Roman" panose="02020603050405020304" pitchFamily="18" charset="0"/>
          </a:endParaRPr>
        </a:p>
      </xdr:txBody>
    </xdr:sp>
    <xdr:clientData/>
  </xdr:twoCellAnchor>
  <xdr:twoCellAnchor>
    <xdr:from>
      <xdr:col>1</xdr:col>
      <xdr:colOff>152400</xdr:colOff>
      <xdr:row>125</xdr:row>
      <xdr:rowOff>57150</xdr:rowOff>
    </xdr:from>
    <xdr:to>
      <xdr:col>8</xdr:col>
      <xdr:colOff>523875</xdr:colOff>
      <xdr:row>139</xdr:row>
      <xdr:rowOff>114300</xdr:rowOff>
    </xdr:to>
    <xdr:sp macro="" textlink="">
      <xdr:nvSpPr>
        <xdr:cNvPr id="5" name="TextBox 4">
          <a:extLst>
            <a:ext uri="{FF2B5EF4-FFF2-40B4-BE49-F238E27FC236}">
              <a16:creationId xmlns:a16="http://schemas.microsoft.com/office/drawing/2014/main" id="{00000000-0008-0000-0100-000005000000}"/>
            </a:ext>
          </a:extLst>
        </xdr:cNvPr>
        <xdr:cNvSpPr txBox="1"/>
      </xdr:nvSpPr>
      <xdr:spPr>
        <a:xfrm>
          <a:off x="845820" y="22658070"/>
          <a:ext cx="5835015" cy="261747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342900" marR="0" lvl="0" indent="-342900" defTabSz="914400" eaLnBrk="1" fontAlgn="auto" latinLnBrk="0" hangingPunct="1">
            <a:lnSpc>
              <a:spcPct val="100000"/>
            </a:lnSpc>
            <a:spcBef>
              <a:spcPts val="0"/>
            </a:spcBef>
            <a:spcAft>
              <a:spcPts val="0"/>
            </a:spcAft>
            <a:buClrTx/>
            <a:buSzTx/>
            <a:buFont typeface="Wingdings" panose="05000000000000000000" pitchFamily="2" charset="2"/>
            <a:buChar char=""/>
            <a:tabLst>
              <a:tab pos="685800" algn="l"/>
            </a:tabLst>
            <a:defRPr/>
          </a:pPr>
          <a:endParaRPr kumimoji="0" lang="en-US" sz="1100" b="1" i="0" u="none" strike="noStrike" kern="0" cap="none" spc="0" normalizeH="0" baseline="0" noProof="0">
            <a:ln>
              <a:noFill/>
            </a:ln>
            <a:solidFill>
              <a:prstClr val="black"/>
            </a:solidFill>
            <a:effectLst/>
            <a:uLnTx/>
            <a:uFillTx/>
            <a:latin typeface="Arial" panose="020B0604020202020204" pitchFamily="34" charset="0"/>
            <a:ea typeface="Times New Roman" panose="02020603050405020304" pitchFamily="18" charset="0"/>
            <a:cs typeface="+mn-cs"/>
          </a:endParaRPr>
        </a:p>
        <a:p>
          <a:pPr marL="342900" marR="0" lvl="0" indent="-342900" defTabSz="914400" eaLnBrk="1" fontAlgn="auto" latinLnBrk="0" hangingPunct="1">
            <a:lnSpc>
              <a:spcPct val="100000"/>
            </a:lnSpc>
            <a:spcBef>
              <a:spcPts val="0"/>
            </a:spcBef>
            <a:spcAft>
              <a:spcPts val="0"/>
            </a:spcAft>
            <a:buClrTx/>
            <a:buSzTx/>
            <a:buFont typeface="Wingdings" panose="05000000000000000000" pitchFamily="2" charset="2"/>
            <a:buChar char=""/>
            <a:tabLst>
              <a:tab pos="685800" algn="l"/>
            </a:tabLst>
            <a:defRPr/>
          </a:pPr>
          <a:r>
            <a:rPr kumimoji="0" lang="en-US" sz="1100" b="1" i="0" u="none" strike="noStrike" kern="0" cap="none" spc="0" normalizeH="0" baseline="0" noProof="0">
              <a:ln>
                <a:noFill/>
              </a:ln>
              <a:solidFill>
                <a:prstClr val="black"/>
              </a:solidFill>
              <a:effectLst/>
              <a:uLnTx/>
              <a:uFillTx/>
              <a:latin typeface="Arial" panose="020B0604020202020204" pitchFamily="34" charset="0"/>
              <a:ea typeface="Times New Roman" panose="02020603050405020304" pitchFamily="18" charset="0"/>
              <a:cs typeface="+mn-cs"/>
            </a:rPr>
            <a:t>Separators (Must be mounted, plumbed and wired prior to NCS site arrival): </a:t>
          </a:r>
          <a:endParaRPr kumimoji="0" lang="en-US" sz="11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endParaRPr>
        </a:p>
        <a:p>
          <a:pPr marL="342900" marR="0" lvl="0" indent="-342900" defTabSz="914400" eaLnBrk="1" fontAlgn="auto" latinLnBrk="0" hangingPunct="1">
            <a:lnSpc>
              <a:spcPct val="100000"/>
            </a:lnSpc>
            <a:spcBef>
              <a:spcPts val="0"/>
            </a:spcBef>
            <a:spcAft>
              <a:spcPts val="0"/>
            </a:spcAft>
            <a:buClrTx/>
            <a:buSzTx/>
            <a:buFont typeface="Arial" panose="020B0604020202020204" pitchFamily="34" charset="0"/>
            <a:buChar char="•"/>
            <a:tabLst>
              <a:tab pos="685800" algn="l"/>
            </a:tabLst>
            <a:defRPr/>
          </a:pPr>
          <a:r>
            <a:rPr kumimoji="0" lang="en-US" sz="11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Inspect wiring and inspect plumbing installation.</a:t>
          </a:r>
        </a:p>
        <a:p>
          <a:pPr marL="342900" marR="0" lvl="0" indent="-342900" defTabSz="914400" eaLnBrk="1" fontAlgn="auto" latinLnBrk="0" hangingPunct="1">
            <a:lnSpc>
              <a:spcPct val="100000"/>
            </a:lnSpc>
            <a:spcBef>
              <a:spcPts val="0"/>
            </a:spcBef>
            <a:spcAft>
              <a:spcPts val="0"/>
            </a:spcAft>
            <a:buClrTx/>
            <a:buSzTx/>
            <a:buFont typeface="Arial" panose="020B0604020202020204" pitchFamily="34" charset="0"/>
            <a:buChar char="•"/>
            <a:tabLst>
              <a:tab pos="685800" algn="l"/>
            </a:tabLst>
            <a:defRPr/>
          </a:pPr>
          <a:r>
            <a:rPr kumimoji="0" lang="en-US" sz="11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Install separator plug</a:t>
          </a:r>
        </a:p>
        <a:p>
          <a:pPr marL="342900" marR="0" lvl="0" indent="-342900" defTabSz="914400" eaLnBrk="1" fontAlgn="auto" latinLnBrk="0" hangingPunct="1">
            <a:lnSpc>
              <a:spcPct val="100000"/>
            </a:lnSpc>
            <a:spcBef>
              <a:spcPts val="0"/>
            </a:spcBef>
            <a:spcAft>
              <a:spcPts val="0"/>
            </a:spcAft>
            <a:buClrTx/>
            <a:buSzTx/>
            <a:buFont typeface="Arial" panose="020B0604020202020204" pitchFamily="34" charset="0"/>
            <a:buChar char="•"/>
            <a:tabLst>
              <a:tab pos="685800" algn="l"/>
            </a:tabLst>
            <a:defRPr/>
          </a:pPr>
          <a:r>
            <a:rPr kumimoji="0" lang="en-US" sz="11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Start up and optimize</a:t>
          </a:r>
        </a:p>
        <a:p>
          <a:pPr marL="342900" marR="0" lvl="0" indent="-342900" defTabSz="914400" eaLnBrk="1" fontAlgn="auto" latinLnBrk="0" hangingPunct="1">
            <a:lnSpc>
              <a:spcPct val="100000"/>
            </a:lnSpc>
            <a:spcBef>
              <a:spcPts val="0"/>
            </a:spcBef>
            <a:spcAft>
              <a:spcPts val="0"/>
            </a:spcAft>
            <a:buClrTx/>
            <a:buSzTx/>
            <a:buFont typeface="Arial" panose="020B0604020202020204" pitchFamily="34" charset="0"/>
            <a:buChar char="•"/>
            <a:tabLst>
              <a:tab pos="685800" algn="l"/>
            </a:tabLst>
            <a:defRPr/>
          </a:pPr>
          <a:endParaRPr kumimoji="0" lang="en-US" sz="11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endParaRPr>
        </a:p>
        <a:p>
          <a:pPr marL="342900" marR="0" lvl="0" indent="-342900" defTabSz="914400" eaLnBrk="1" fontAlgn="auto" latinLnBrk="0" hangingPunct="1">
            <a:lnSpc>
              <a:spcPct val="100000"/>
            </a:lnSpc>
            <a:spcBef>
              <a:spcPts val="0"/>
            </a:spcBef>
            <a:spcAft>
              <a:spcPts val="0"/>
            </a:spcAft>
            <a:buClrTx/>
            <a:buSzTx/>
            <a:buFont typeface="Wingdings" panose="05000000000000000000" pitchFamily="2" charset="2"/>
            <a:buChar char="§"/>
            <a:tabLst>
              <a:tab pos="685800" algn="l"/>
            </a:tabLst>
            <a:defRPr/>
          </a:pPr>
          <a:r>
            <a:rPr kumimoji="0" lang="en-US" sz="11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Pumps and Mixers (Must be mounted, plumbed and wired prior to NCS site arrival):</a:t>
          </a:r>
          <a:endParaRPr kumimoji="0" lang="en-US" sz="11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endParaRPr>
        </a:p>
        <a:p>
          <a:pPr marL="342900" marR="0" lvl="0" indent="-342900" defTabSz="914400" eaLnBrk="1" fontAlgn="auto" latinLnBrk="0" hangingPunct="1">
            <a:lnSpc>
              <a:spcPct val="100000"/>
            </a:lnSpc>
            <a:spcBef>
              <a:spcPts val="0"/>
            </a:spcBef>
            <a:spcAft>
              <a:spcPts val="0"/>
            </a:spcAft>
            <a:buClrTx/>
            <a:buSzTx/>
            <a:buFont typeface="Wingdings" panose="05000000000000000000" pitchFamily="2" charset="2"/>
            <a:buChar char="§"/>
            <a:tabLst>
              <a:tab pos="685800" algn="l"/>
            </a:tabLst>
            <a:defRPr/>
          </a:pPr>
          <a:r>
            <a:rPr kumimoji="0" lang="en-US" sz="11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Inspect installation</a:t>
          </a:r>
        </a:p>
        <a:p>
          <a:pPr marL="342900" marR="0" lvl="0" indent="-342900" defTabSz="914400" eaLnBrk="1" fontAlgn="auto" latinLnBrk="0" hangingPunct="1">
            <a:lnSpc>
              <a:spcPct val="100000"/>
            </a:lnSpc>
            <a:spcBef>
              <a:spcPts val="0"/>
            </a:spcBef>
            <a:spcAft>
              <a:spcPts val="0"/>
            </a:spcAft>
            <a:buClrTx/>
            <a:buSzTx/>
            <a:buFont typeface="Wingdings" panose="05000000000000000000" pitchFamily="2" charset="2"/>
            <a:buChar char="§"/>
            <a:tabLst>
              <a:tab pos="685800" algn="l"/>
            </a:tabLst>
            <a:defRPr/>
          </a:pPr>
          <a:endParaRPr kumimoji="0" lang="en-US" sz="11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endParaRPr>
        </a:p>
        <a:p>
          <a:pPr marL="342900" marR="0" lvl="0" indent="-342900" defTabSz="914400" eaLnBrk="1" fontAlgn="auto" latinLnBrk="0" hangingPunct="1">
            <a:lnSpc>
              <a:spcPct val="100000"/>
            </a:lnSpc>
            <a:spcBef>
              <a:spcPts val="0"/>
            </a:spcBef>
            <a:spcAft>
              <a:spcPts val="0"/>
            </a:spcAft>
            <a:buClrTx/>
            <a:buSzTx/>
            <a:buFont typeface="Wingdings" panose="05000000000000000000" pitchFamily="2" charset="2"/>
            <a:buChar char=""/>
            <a:tabLst>
              <a:tab pos="685800" algn="l"/>
            </a:tabLst>
            <a:defRPr/>
          </a:pPr>
          <a:r>
            <a:rPr kumimoji="0" lang="en-US" sz="11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Labor for the above tasks includes: 2 Techs, 3 days on site, 2 travel days</a:t>
          </a:r>
        </a:p>
        <a:p>
          <a:pPr marL="342900" marR="0" lvl="0" indent="-342900" defTabSz="914400" eaLnBrk="1" fontAlgn="auto" latinLnBrk="0" hangingPunct="1">
            <a:lnSpc>
              <a:spcPct val="100000"/>
            </a:lnSpc>
            <a:spcBef>
              <a:spcPts val="0"/>
            </a:spcBef>
            <a:spcAft>
              <a:spcPts val="0"/>
            </a:spcAft>
            <a:buClrTx/>
            <a:buSzTx/>
            <a:buFont typeface="Wingdings" panose="05000000000000000000" pitchFamily="2" charset="2"/>
            <a:buChar char=""/>
            <a:tabLst>
              <a:tab pos="685800" algn="l"/>
            </a:tabLst>
            <a:defRPr/>
          </a:pPr>
          <a:r>
            <a:rPr kumimoji="0" lang="en-US" sz="11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a:t>
          </a:r>
        </a:p>
        <a:p>
          <a:pPr marL="342900" marR="0" lvl="0" indent="-342900" defTabSz="914400" eaLnBrk="1" fontAlgn="auto" latinLnBrk="0" hangingPunct="1">
            <a:lnSpc>
              <a:spcPct val="100000"/>
            </a:lnSpc>
            <a:spcBef>
              <a:spcPts val="0"/>
            </a:spcBef>
            <a:spcAft>
              <a:spcPts val="0"/>
            </a:spcAft>
            <a:buClrTx/>
            <a:buSzTx/>
            <a:buFont typeface="Wingdings" panose="05000000000000000000" pitchFamily="2" charset="2"/>
            <a:buChar char=""/>
            <a:tabLst>
              <a:tab pos="685800" algn="l"/>
            </a:tabLst>
            <a:defRPr/>
          </a:pPr>
          <a:r>
            <a:rPr kumimoji="0" lang="en-US" sz="11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Labor outside of these tasks will be billed as follows: NCS Junior Technician ($850/day plus expenses), NCS Senior Technician ($1,200/day plus expenses), Senior Decanter Technician ($1,200/day plus expenses), Senior Controls Technician ($2,000/day plus expenses)</a:t>
          </a:r>
          <a:endParaRPr kumimoji="0" lang="en-US" sz="1100" b="0" i="0" u="none" strike="noStrike" kern="0" cap="none" spc="0" normalizeH="0" baseline="0" noProof="0">
            <a:ln>
              <a:noFill/>
            </a:ln>
            <a:solidFill>
              <a:sysClr val="windowText" lastClr="000000"/>
            </a:solidFill>
            <a:effectLst/>
            <a:uLnTx/>
            <a:uFillTx/>
            <a:latin typeface="Arial" panose="020B0604020202020204" pitchFamily="34" charset="0"/>
            <a:ea typeface="Times New Roman" panose="02020603050405020304" pitchFamily="18" charset="0"/>
            <a:cs typeface="Arial" panose="020B0604020202020204" pitchFamily="34" charset="0"/>
          </a:endParaRPr>
        </a:p>
      </xdr:txBody>
    </xdr:sp>
    <xdr:clientData/>
  </xdr:twoCellAnchor>
  <xdr:twoCellAnchor>
    <xdr:from>
      <xdr:col>1</xdr:col>
      <xdr:colOff>19049</xdr:colOff>
      <xdr:row>141</xdr:row>
      <xdr:rowOff>76201</xdr:rowOff>
    </xdr:from>
    <xdr:to>
      <xdr:col>8</xdr:col>
      <xdr:colOff>523874</xdr:colOff>
      <xdr:row>152</xdr:row>
      <xdr:rowOff>119063</xdr:rowOff>
    </xdr:to>
    <xdr:sp macro="" textlink="">
      <xdr:nvSpPr>
        <xdr:cNvPr id="6" name="TextBox 5">
          <a:extLst>
            <a:ext uri="{FF2B5EF4-FFF2-40B4-BE49-F238E27FC236}">
              <a16:creationId xmlns:a16="http://schemas.microsoft.com/office/drawing/2014/main" id="{00000000-0008-0000-0100-000006000000}"/>
            </a:ext>
          </a:extLst>
        </xdr:cNvPr>
        <xdr:cNvSpPr txBox="1"/>
      </xdr:nvSpPr>
      <xdr:spPr>
        <a:xfrm>
          <a:off x="712469" y="25603201"/>
          <a:ext cx="5968365" cy="205454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tab pos="685800" algn="l"/>
            </a:tabLst>
            <a:defRPr/>
          </a:pPr>
          <a:r>
            <a:rPr kumimoji="0" lang="en-US" sz="1100" b="0" i="0" u="none" strike="noStrike" kern="0" cap="none" spc="0" normalizeH="0" baseline="0" noProof="0">
              <a:ln>
                <a:noFill/>
              </a:ln>
              <a:solidFill>
                <a:prstClr val="black"/>
              </a:solidFill>
              <a:effectLst/>
              <a:uLnTx/>
              <a:uFillTx/>
              <a:latin typeface="Arial" panose="020B0604020202020204" pitchFamily="34" charset="0"/>
              <a:ea typeface="Times New Roman" panose="02020603050405020304" pitchFamily="18" charset="0"/>
              <a:cs typeface="Arial" panose="020B0604020202020204" pitchFamily="34" charset="0"/>
            </a:rPr>
            <a:t>Provide all installation, construction services, and materials (excavation, concrete, building structure, plumbing and tanks).</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tab pos="685800" algn="l"/>
            </a:tabLst>
            <a:defRPr/>
          </a:pPr>
          <a:r>
            <a:rPr kumimoji="0" lang="en-US" sz="1100" b="0" i="0" u="none" strike="noStrike" kern="0" cap="none" spc="0" normalizeH="0" baseline="0" noProof="0">
              <a:ln>
                <a:noFill/>
              </a:ln>
              <a:solidFill>
                <a:prstClr val="black"/>
              </a:solidFill>
              <a:effectLst/>
              <a:uLnTx/>
              <a:uFillTx/>
              <a:latin typeface="Arial" panose="020B0604020202020204" pitchFamily="34" charset="0"/>
              <a:ea typeface="Times New Roman" panose="02020603050405020304" pitchFamily="18" charset="0"/>
              <a:cs typeface="Arial" panose="020B0604020202020204" pitchFamily="34" charset="0"/>
            </a:rPr>
            <a:t>Provide all electrical/plumbing materials and labor. </a:t>
          </a:r>
          <a:endParaRPr kumimoji="0" lang="en-US" sz="1200" b="0" i="0" u="none" strike="noStrike" kern="0" cap="none" spc="0" normalizeH="0" baseline="0" noProof="0">
            <a:ln>
              <a:noFill/>
            </a:ln>
            <a:solidFill>
              <a:prstClr val="black"/>
            </a:solidFill>
            <a:effectLst/>
            <a:uLnTx/>
            <a:uFillTx/>
            <a:latin typeface="Arial" panose="020B0604020202020204" pitchFamily="34" charset="0"/>
            <a:ea typeface="Times New Roman" panose="02020603050405020304" pitchFamily="18" charset="0"/>
            <a:cs typeface="Arial" panose="020B0604020202020204" pitchFamily="34" charset="0"/>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tab pos="685800" algn="l"/>
            </a:tabLst>
            <a:defRPr/>
          </a:pPr>
          <a:r>
            <a:rPr kumimoji="0" lang="en-US" sz="1100" b="0" i="0" u="none" strike="noStrike" kern="0" cap="none" spc="0" normalizeH="0" baseline="0" noProof="0">
              <a:ln>
                <a:noFill/>
              </a:ln>
              <a:solidFill>
                <a:prstClr val="black"/>
              </a:solidFill>
              <a:effectLst/>
              <a:uLnTx/>
              <a:uFillTx/>
              <a:latin typeface="Arial" panose="020B0604020202020204" pitchFamily="34" charset="0"/>
              <a:ea typeface="Times New Roman" panose="02020603050405020304" pitchFamily="18" charset="0"/>
              <a:cs typeface="Arial" panose="020B0604020202020204" pitchFamily="34" charset="0"/>
            </a:rPr>
            <a:t>Assume responsibility for all underground lines.</a:t>
          </a:r>
          <a:endParaRPr kumimoji="0" lang="en-US" sz="1200" b="0" i="0" u="none" strike="noStrike" kern="0" cap="none" spc="0" normalizeH="0" baseline="0" noProof="0">
            <a:ln>
              <a:noFill/>
            </a:ln>
            <a:solidFill>
              <a:prstClr val="black"/>
            </a:solidFill>
            <a:effectLst/>
            <a:uLnTx/>
            <a:uFillTx/>
            <a:latin typeface="Arial" panose="020B0604020202020204" pitchFamily="34" charset="0"/>
            <a:ea typeface="Times New Roman" panose="02020603050405020304" pitchFamily="18" charset="0"/>
            <a:cs typeface="Arial" panose="020B0604020202020204" pitchFamily="34" charset="0"/>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tab pos="685800" algn="l"/>
            </a:tabLst>
            <a:defRPr/>
          </a:pPr>
          <a:r>
            <a:rPr kumimoji="0" lang="en-US" sz="1100" b="0" i="0" u="none" strike="noStrike" kern="0" cap="none" spc="0" normalizeH="0" baseline="0" noProof="0">
              <a:ln>
                <a:noFill/>
              </a:ln>
              <a:solidFill>
                <a:prstClr val="black"/>
              </a:solidFill>
              <a:effectLst/>
              <a:uLnTx/>
              <a:uFillTx/>
              <a:latin typeface="Arial" panose="020B0604020202020204" pitchFamily="34" charset="0"/>
              <a:ea typeface="Times New Roman" panose="02020603050405020304" pitchFamily="18" charset="0"/>
              <a:cs typeface="Arial" panose="020B0604020202020204" pitchFamily="34" charset="0"/>
            </a:rPr>
            <a:t>Provide equipment (Telehandler/scissor lift) to off load and position all equipment.</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tab pos="685800" algn="l"/>
            </a:tabLst>
            <a:defRPr/>
          </a:pPr>
          <a:r>
            <a:rPr kumimoji="0" lang="en-US" sz="1100" b="0" i="0" u="none" strike="noStrike" kern="0" cap="none" spc="0" normalizeH="0" baseline="0" noProof="0">
              <a:ln>
                <a:noFill/>
              </a:ln>
              <a:solidFill>
                <a:prstClr val="black"/>
              </a:solidFill>
              <a:effectLst/>
              <a:uLnTx/>
              <a:uFillTx/>
              <a:latin typeface="Arial" panose="020B0604020202020204" pitchFamily="34" charset="0"/>
              <a:ea typeface="Times New Roman" panose="02020603050405020304" pitchFamily="18" charset="0"/>
              <a:cs typeface="Arial" panose="020B0604020202020204" pitchFamily="34" charset="0"/>
            </a:rPr>
            <a:t>Install plumbing to final connections on equipment.</a:t>
          </a:r>
        </a:p>
        <a:p>
          <a:pPr marL="171450" indent="-171450" algn="l" eaLnBrk="1" fontAlgn="auto" latinLnBrk="0" hangingPunct="1">
            <a:buFont typeface="Arial" panose="020B0604020202020204" pitchFamily="34" charset="0"/>
            <a:buChar char="•"/>
          </a:pPr>
          <a:r>
            <a:rPr lang="en-US" sz="1100" b="0" i="0" baseline="0">
              <a:solidFill>
                <a:schemeClr val="dk1"/>
              </a:solidFill>
              <a:effectLst/>
              <a:latin typeface="Arial" panose="020B0604020202020204" pitchFamily="34" charset="0"/>
              <a:ea typeface="+mn-ea"/>
              <a:cs typeface="Arial" panose="020B0604020202020204" pitchFamily="34" charset="0"/>
            </a:rPr>
            <a:t>Provide safety chain for pumps</a:t>
          </a:r>
          <a:endParaRPr lang="en-US">
            <a:effectLst/>
            <a:latin typeface="Arial" panose="020B0604020202020204" pitchFamily="34" charset="0"/>
            <a:cs typeface="Arial" panose="020B0604020202020204" pitchFamily="34" charset="0"/>
          </a:endParaRPr>
        </a:p>
        <a:p>
          <a:pPr marL="171450" indent="-171450" algn="l" eaLnBrk="1" fontAlgn="auto" latinLnBrk="0" hangingPunct="1">
            <a:buFont typeface="Arial" panose="020B0604020202020204" pitchFamily="34" charset="0"/>
            <a:buChar char="•"/>
          </a:pPr>
          <a:r>
            <a:rPr lang="en-US" sz="1100" b="0" i="0" baseline="0">
              <a:solidFill>
                <a:schemeClr val="dk1"/>
              </a:solidFill>
              <a:effectLst/>
              <a:latin typeface="Arial" panose="020B0604020202020204" pitchFamily="34" charset="0"/>
              <a:ea typeface="+mn-ea"/>
              <a:cs typeface="Arial" panose="020B0604020202020204" pitchFamily="34" charset="0"/>
            </a:rPr>
            <a:t>Provide 4x4 in SS Rail for mixers</a:t>
          </a:r>
          <a:endParaRPr lang="en-US">
            <a:effectLst/>
            <a:latin typeface="Arial" panose="020B0604020202020204" pitchFamily="34" charset="0"/>
            <a:cs typeface="Arial" panose="020B0604020202020204" pitchFamily="34" charset="0"/>
          </a:endParaRPr>
        </a:p>
        <a:p>
          <a:pPr marL="171450" indent="-171450" algn="l" eaLnBrk="1" fontAlgn="auto" latinLnBrk="0" hangingPunct="1">
            <a:buFont typeface="Arial" panose="020B0604020202020204" pitchFamily="34" charset="0"/>
            <a:buChar char="•"/>
          </a:pPr>
          <a:r>
            <a:rPr lang="en-US" sz="1100" b="0" i="0" baseline="0">
              <a:solidFill>
                <a:schemeClr val="dk1"/>
              </a:solidFill>
              <a:effectLst/>
              <a:latin typeface="Arial" panose="020B0604020202020204" pitchFamily="34" charset="0"/>
              <a:ea typeface="+mn-ea"/>
              <a:cs typeface="Arial" panose="020B0604020202020204" pitchFamily="34" charset="0"/>
            </a:rPr>
            <a:t>Provide 2" Stainless steel tubes for FCV</a:t>
          </a:r>
          <a:endParaRPr lang="en-US">
            <a:effectLst/>
            <a:latin typeface="Arial" panose="020B0604020202020204" pitchFamily="34" charset="0"/>
            <a:cs typeface="Arial" panose="020B0604020202020204" pitchFamily="34" charset="0"/>
          </a:endParaRPr>
        </a:p>
        <a:p>
          <a:pPr marL="171450" indent="-171450" algn="l" eaLnBrk="1" fontAlgn="auto" latinLnBrk="0" hangingPunct="1">
            <a:buFont typeface="Arial" panose="020B0604020202020204" pitchFamily="34" charset="0"/>
            <a:buChar char="•"/>
          </a:pPr>
          <a:r>
            <a:rPr lang="en-US" sz="1100" b="0" i="0" baseline="0">
              <a:solidFill>
                <a:schemeClr val="dk1"/>
              </a:solidFill>
              <a:effectLst/>
              <a:latin typeface="Arial" panose="020B0604020202020204" pitchFamily="34" charset="0"/>
              <a:ea typeface="+mn-ea"/>
              <a:cs typeface="Arial" panose="020B0604020202020204" pitchFamily="34" charset="0"/>
            </a:rPr>
            <a:t>Process controls and sensors (NCS can assist with specifications)</a:t>
          </a:r>
          <a:endParaRPr kumimoji="0" lang="en-US" sz="1100" b="0" i="0" u="none" strike="noStrike" kern="0" cap="none" spc="0" normalizeH="0" baseline="0" noProof="0">
            <a:ln>
              <a:noFill/>
            </a:ln>
            <a:solidFill>
              <a:prstClr val="black"/>
            </a:solidFill>
            <a:effectLst/>
            <a:uLnTx/>
            <a:uFillTx/>
            <a:latin typeface="Arial" panose="020B0604020202020204" pitchFamily="34" charset="0"/>
            <a:ea typeface="Times New Roman" panose="02020603050405020304" pitchFamily="18" charset="0"/>
            <a:cs typeface="Arial" panose="020B0604020202020204" pitchFamily="34" charset="0"/>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tab pos="685800" algn="l"/>
            </a:tabLst>
            <a:defRPr/>
          </a:pPr>
          <a:r>
            <a:rPr kumimoji="0" lang="en-US" sz="1100" b="0" i="0" u="none" strike="noStrike" kern="0" cap="none" spc="0" normalizeH="0" baseline="0" noProof="0">
              <a:ln>
                <a:noFill/>
              </a:ln>
              <a:solidFill>
                <a:prstClr val="black"/>
              </a:solidFill>
              <a:effectLst/>
              <a:uLnTx/>
              <a:uFillTx/>
              <a:latin typeface="Arial" panose="020B0604020202020204" pitchFamily="34" charset="0"/>
              <a:ea typeface="Times New Roman" panose="02020603050405020304" pitchFamily="18" charset="0"/>
              <a:cs typeface="Arial" panose="020B0604020202020204" pitchFamily="34" charset="0"/>
            </a:rPr>
            <a:t>Install disconnect switches for all motors. </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tab pos="685800" algn="l"/>
            </a:tabLst>
            <a:defRPr/>
          </a:pPr>
          <a:r>
            <a:rPr kumimoji="0" lang="en-US" sz="1100" b="0" i="0" u="none" strike="noStrike" kern="0" cap="none" spc="0" normalizeH="0" baseline="0" noProof="0">
              <a:ln>
                <a:noFill/>
              </a:ln>
              <a:solidFill>
                <a:prstClr val="black"/>
              </a:solidFill>
              <a:effectLst/>
              <a:uLnTx/>
              <a:uFillTx/>
              <a:latin typeface="Arial" panose="020B0604020202020204" pitchFamily="34" charset="0"/>
              <a:ea typeface="Times New Roman" panose="02020603050405020304" pitchFamily="18" charset="0"/>
              <a:cs typeface="Arial" panose="020B0604020202020204" pitchFamily="34" charset="0"/>
            </a:rPr>
            <a:t>Provide handling of resultant flow liquids and solids</a:t>
          </a:r>
        </a:p>
        <a:p>
          <a:pPr marL="342900" marR="0" lvl="0" indent="-342900" defTabSz="914400" eaLnBrk="1" fontAlgn="auto" latinLnBrk="0" hangingPunct="1">
            <a:lnSpc>
              <a:spcPct val="100000"/>
            </a:lnSpc>
            <a:spcBef>
              <a:spcPts val="0"/>
            </a:spcBef>
            <a:spcAft>
              <a:spcPts val="0"/>
            </a:spcAft>
            <a:buClrTx/>
            <a:buSzTx/>
            <a:buFont typeface="Wingdings" panose="05000000000000000000" pitchFamily="2" charset="2"/>
            <a:buChar char=""/>
            <a:tabLst>
              <a:tab pos="685800" algn="l"/>
            </a:tabLst>
            <a:defRPr/>
          </a:pPr>
          <a:endParaRPr kumimoji="0" lang="en-US" sz="1100" b="0" i="0" u="none" strike="noStrike" kern="0" cap="none" spc="0" normalizeH="0" baseline="0" noProof="0">
            <a:ln>
              <a:noFill/>
            </a:ln>
            <a:solidFill>
              <a:prstClr val="black"/>
            </a:solidFill>
            <a:effectLst/>
            <a:uLnTx/>
            <a:uFillTx/>
            <a:latin typeface="Arial" panose="020B0604020202020204" pitchFamily="34" charset="0"/>
            <a:ea typeface="Times New Roman" panose="02020603050405020304" pitchFamily="18" charset="0"/>
            <a:cs typeface="Times New Roman" panose="02020603050405020304" pitchFamily="18" charset="0"/>
          </a:endParaRPr>
        </a:p>
      </xdr:txBody>
    </xdr:sp>
    <xdr:clientData/>
  </xdr:twoCellAnchor>
  <xdr:twoCellAnchor editAs="oneCell">
    <xdr:from>
      <xdr:col>8</xdr:col>
      <xdr:colOff>414337</xdr:colOff>
      <xdr:row>0</xdr:row>
      <xdr:rowOff>42863</xdr:rowOff>
    </xdr:from>
    <xdr:to>
      <xdr:col>9</xdr:col>
      <xdr:colOff>881062</xdr:colOff>
      <xdr:row>6</xdr:row>
      <xdr:rowOff>3591</xdr:rowOff>
    </xdr:to>
    <xdr:pic>
      <xdr:nvPicPr>
        <xdr:cNvPr id="7" name="Immagine 3">
          <a:extLst>
            <a:ext uri="{FF2B5EF4-FFF2-40B4-BE49-F238E27FC236}">
              <a16:creationId xmlns:a16="http://schemas.microsoft.com/office/drawing/2014/main" id="{00000000-0008-0000-0100-000007000000}"/>
            </a:ext>
          </a:extLst>
        </xdr:cNvPr>
        <xdr:cNvPicPr>
          <a:picLocks noChangeAspect="1"/>
        </xdr:cNvPicPr>
      </xdr:nvPicPr>
      <xdr:blipFill>
        <a:blip xmlns:r="http://schemas.openxmlformats.org/officeDocument/2006/relationships" r:embed="rId2"/>
        <a:stretch>
          <a:fillRect/>
        </a:stretch>
      </xdr:blipFill>
      <xdr:spPr>
        <a:xfrm>
          <a:off x="6571297" y="42863"/>
          <a:ext cx="1556385" cy="974188"/>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package" Target="../embeddings/Microsoft_Word_Document.docx"/></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9B4EC5-3151-47E9-9492-5DB7DD8DE7BE}">
  <sheetPr>
    <tabColor rgb="FF0070C0"/>
    <pageSetUpPr fitToPage="1"/>
  </sheetPr>
  <dimension ref="A1:M208"/>
  <sheetViews>
    <sheetView tabSelected="1" topLeftCell="A49" zoomScaleNormal="100" workbookViewId="0">
      <selection activeCell="B67" sqref="B67"/>
    </sheetView>
  </sheetViews>
  <sheetFormatPr defaultRowHeight="14.4" x14ac:dyDescent="0.3"/>
  <cols>
    <col min="1" max="1" width="10.109375" customWidth="1"/>
    <col min="2" max="2" width="28.109375" customWidth="1"/>
    <col min="3" max="3" width="9.109375" customWidth="1"/>
    <col min="8" max="8" width="6.88671875" customWidth="1"/>
    <col min="9" max="9" width="15.88671875" customWidth="1"/>
    <col min="10" max="10" width="13.88671875" customWidth="1"/>
    <col min="12" max="12" width="10.109375" bestFit="1" customWidth="1"/>
  </cols>
  <sheetData>
    <row r="1" spans="1:12" x14ac:dyDescent="0.3">
      <c r="A1" s="37"/>
      <c r="B1" s="37"/>
      <c r="C1" s="37"/>
      <c r="D1" s="37"/>
      <c r="E1" s="37"/>
      <c r="F1" s="37"/>
      <c r="G1" s="37"/>
      <c r="H1" s="37"/>
      <c r="I1" s="37"/>
      <c r="J1" s="37"/>
    </row>
    <row r="2" spans="1:12" x14ac:dyDescent="0.3">
      <c r="A2" s="37"/>
      <c r="B2" s="37"/>
      <c r="C2" s="37"/>
      <c r="D2" s="37"/>
      <c r="E2" s="37"/>
      <c r="F2" s="37"/>
      <c r="G2" s="37"/>
      <c r="H2" s="37"/>
      <c r="I2" s="37"/>
      <c r="J2" s="37"/>
    </row>
    <row r="3" spans="1:12" x14ac:dyDescent="0.3">
      <c r="A3" s="37"/>
      <c r="B3" s="37"/>
      <c r="C3" s="37"/>
      <c r="D3" s="37"/>
      <c r="E3" s="37"/>
      <c r="F3" s="37"/>
      <c r="G3" s="37"/>
      <c r="H3" s="37"/>
      <c r="I3" s="37"/>
      <c r="J3" s="37"/>
    </row>
    <row r="4" spans="1:12" x14ac:dyDescent="0.3">
      <c r="A4" s="37"/>
      <c r="B4" s="37"/>
      <c r="C4" s="37"/>
      <c r="D4" s="37"/>
      <c r="E4" s="37"/>
      <c r="F4" s="37"/>
      <c r="G4" s="37"/>
      <c r="H4" s="37"/>
      <c r="I4" s="37"/>
      <c r="J4" s="37"/>
    </row>
    <row r="5" spans="1:12" x14ac:dyDescent="0.3">
      <c r="A5" s="37"/>
      <c r="B5" s="37"/>
      <c r="C5" s="37"/>
      <c r="D5" s="37"/>
      <c r="E5" s="37"/>
      <c r="F5" s="37"/>
      <c r="G5" s="37"/>
      <c r="H5" s="37"/>
      <c r="I5" s="37"/>
      <c r="J5" s="37"/>
    </row>
    <row r="6" spans="1:12" ht="8.25" customHeight="1" x14ac:dyDescent="0.3">
      <c r="A6" s="37"/>
      <c r="B6" s="37"/>
      <c r="C6" s="37"/>
      <c r="D6" s="37"/>
      <c r="E6" s="37"/>
      <c r="F6" s="37"/>
      <c r="G6" s="37"/>
      <c r="H6" s="37"/>
      <c r="I6" s="37"/>
      <c r="J6" s="37"/>
    </row>
    <row r="7" spans="1:12" ht="23.25" customHeight="1" x14ac:dyDescent="0.3">
      <c r="A7" s="38" t="s">
        <v>44</v>
      </c>
      <c r="B7" s="38"/>
      <c r="C7" s="38"/>
      <c r="D7" s="38"/>
      <c r="E7" s="38"/>
      <c r="F7" s="38"/>
      <c r="G7" s="38"/>
      <c r="H7" s="38"/>
      <c r="I7" s="38"/>
      <c r="J7" s="38"/>
    </row>
    <row r="8" spans="1:12" x14ac:dyDescent="0.3">
      <c r="A8" s="36">
        <v>45194</v>
      </c>
      <c r="B8" s="36"/>
      <c r="C8" s="36"/>
      <c r="D8" s="36"/>
      <c r="E8" s="36"/>
      <c r="F8" s="36"/>
      <c r="G8" s="36"/>
      <c r="H8" s="36"/>
      <c r="I8" s="36"/>
      <c r="J8" s="36"/>
    </row>
    <row r="9" spans="1:12" ht="15.6" x14ac:dyDescent="0.3">
      <c r="A9" s="39" t="s">
        <v>0</v>
      </c>
      <c r="B9" s="39"/>
      <c r="C9" s="39"/>
      <c r="D9" s="39"/>
      <c r="E9" s="39"/>
      <c r="F9" s="39"/>
      <c r="G9" s="39"/>
      <c r="H9" s="39"/>
      <c r="I9" s="39"/>
      <c r="J9" s="39"/>
    </row>
    <row r="10" spans="1:12" x14ac:dyDescent="0.3">
      <c r="A10" s="2"/>
    </row>
    <row r="11" spans="1:12" ht="15.6" x14ac:dyDescent="0.3">
      <c r="A11" s="38" t="s">
        <v>1</v>
      </c>
      <c r="B11" s="38"/>
      <c r="C11" s="38"/>
      <c r="D11" s="38"/>
      <c r="E11" s="38"/>
      <c r="F11" s="38"/>
      <c r="G11" s="38"/>
      <c r="H11" s="38"/>
      <c r="I11" s="38"/>
      <c r="J11" s="38"/>
    </row>
    <row r="12" spans="1:12" ht="15.6" x14ac:dyDescent="0.3">
      <c r="A12" s="1"/>
      <c r="B12" s="1"/>
      <c r="C12" s="1"/>
      <c r="D12" s="1"/>
      <c r="E12" s="1"/>
      <c r="F12" s="1"/>
      <c r="G12" s="1"/>
      <c r="H12" s="1"/>
      <c r="I12" s="1"/>
      <c r="J12" s="1"/>
    </row>
    <row r="13" spans="1:12" ht="15.6" x14ac:dyDescent="0.3">
      <c r="A13" s="1"/>
      <c r="B13" s="1"/>
      <c r="C13" s="1"/>
      <c r="D13" s="1"/>
      <c r="E13" s="1"/>
      <c r="F13" s="1"/>
      <c r="G13" s="1"/>
      <c r="H13" s="1"/>
      <c r="I13" s="1"/>
      <c r="J13" s="1"/>
    </row>
    <row r="14" spans="1:12" ht="15.6" x14ac:dyDescent="0.3">
      <c r="A14" s="1"/>
      <c r="B14" s="27" t="s">
        <v>32</v>
      </c>
      <c r="C14" s="1"/>
      <c r="D14" s="1"/>
      <c r="E14" s="1"/>
      <c r="F14" s="1"/>
      <c r="G14" s="1"/>
      <c r="H14" s="1"/>
      <c r="I14" s="1"/>
    </row>
    <row r="15" spans="1:12" s="8" customFormat="1" ht="13.8" x14ac:dyDescent="0.3">
      <c r="A15" s="4">
        <v>1</v>
      </c>
      <c r="B15" s="5" t="s">
        <v>10</v>
      </c>
      <c r="C15" s="6"/>
      <c r="D15" s="6"/>
      <c r="E15" s="6"/>
      <c r="F15" s="6"/>
      <c r="G15" s="6"/>
      <c r="H15" s="6"/>
      <c r="I15" s="7">
        <v>11252.45</v>
      </c>
      <c r="J15" s="7">
        <f t="shared" ref="J15:J19" si="0">A15*I15</f>
        <v>11252.45</v>
      </c>
      <c r="L15" s="31"/>
    </row>
    <row r="16" spans="1:12" s="8" customFormat="1" ht="13.8" x14ac:dyDescent="0.3">
      <c r="A16" s="4">
        <v>1</v>
      </c>
      <c r="B16" s="5" t="s">
        <v>11</v>
      </c>
      <c r="C16" s="6"/>
      <c r="D16" s="6"/>
      <c r="E16" s="6"/>
      <c r="F16" s="6"/>
      <c r="G16" s="6"/>
      <c r="H16" s="6"/>
      <c r="I16" s="7">
        <v>1661.5250000000001</v>
      </c>
      <c r="J16" s="7">
        <f t="shared" si="0"/>
        <v>1661.5250000000001</v>
      </c>
      <c r="L16" s="31"/>
    </row>
    <row r="17" spans="1:12" s="8" customFormat="1" ht="13.8" x14ac:dyDescent="0.3">
      <c r="A17" s="4">
        <v>1</v>
      </c>
      <c r="B17" s="5" t="s">
        <v>7</v>
      </c>
      <c r="C17" s="6"/>
      <c r="D17" s="6"/>
      <c r="E17" s="6"/>
      <c r="F17" s="6"/>
      <c r="G17" s="6"/>
      <c r="H17" s="6"/>
      <c r="I17" s="7">
        <v>3501.4</v>
      </c>
      <c r="J17" s="7">
        <f t="shared" si="0"/>
        <v>3501.4</v>
      </c>
      <c r="L17" s="31"/>
    </row>
    <row r="18" spans="1:12" s="8" customFormat="1" ht="13.8" x14ac:dyDescent="0.3">
      <c r="A18" s="4">
        <v>1</v>
      </c>
      <c r="B18" s="5" t="s">
        <v>47</v>
      </c>
      <c r="C18" s="6"/>
      <c r="D18" s="6"/>
      <c r="E18" s="6"/>
      <c r="F18" s="6"/>
      <c r="G18" s="6"/>
      <c r="H18" s="6"/>
      <c r="I18" s="7">
        <v>808.72500000000002</v>
      </c>
      <c r="J18" s="7">
        <f t="shared" si="0"/>
        <v>808.72500000000002</v>
      </c>
      <c r="L18" s="31"/>
    </row>
    <row r="19" spans="1:12" s="8" customFormat="1" ht="13.8" x14ac:dyDescent="0.3">
      <c r="A19" s="4">
        <v>4</v>
      </c>
      <c r="B19" s="5" t="s">
        <v>57</v>
      </c>
      <c r="C19" s="6"/>
      <c r="D19" s="6"/>
      <c r="E19" s="6"/>
      <c r="F19" s="6"/>
      <c r="G19" s="6"/>
      <c r="H19" s="6"/>
      <c r="I19" s="7">
        <v>32.799999999999997</v>
      </c>
      <c r="J19" s="7">
        <f t="shared" si="0"/>
        <v>131.19999999999999</v>
      </c>
      <c r="L19" s="31"/>
    </row>
    <row r="20" spans="1:12" s="8" customFormat="1" ht="13.8" x14ac:dyDescent="0.3">
      <c r="A20" s="4"/>
      <c r="B20" s="5"/>
      <c r="C20" s="6"/>
      <c r="D20" s="6"/>
      <c r="E20" s="6"/>
      <c r="F20" s="6"/>
      <c r="G20" s="6"/>
      <c r="H20" s="6"/>
      <c r="I20" s="7"/>
      <c r="J20" s="7"/>
      <c r="L20" s="31"/>
    </row>
    <row r="21" spans="1:12" x14ac:dyDescent="0.3">
      <c r="A21" s="4">
        <v>1</v>
      </c>
      <c r="B21" s="5" t="s">
        <v>2</v>
      </c>
      <c r="C21" s="6"/>
      <c r="D21" s="6"/>
      <c r="E21" s="6"/>
      <c r="F21" s="6"/>
      <c r="G21" s="6"/>
      <c r="H21" s="6"/>
      <c r="I21" s="7">
        <v>16855.099999999999</v>
      </c>
      <c r="J21" s="7">
        <f t="shared" ref="J21" si="1">A21*I21</f>
        <v>16855.099999999999</v>
      </c>
      <c r="L21" s="31"/>
    </row>
    <row r="22" spans="1:12" x14ac:dyDescent="0.3">
      <c r="A22" s="4">
        <v>1</v>
      </c>
      <c r="B22" s="5" t="s">
        <v>3</v>
      </c>
      <c r="C22" s="6"/>
      <c r="D22" s="6"/>
      <c r="E22" s="6"/>
      <c r="F22" s="6"/>
      <c r="G22" s="6"/>
      <c r="H22" s="6"/>
      <c r="I22" s="7">
        <v>2450.7750000000001</v>
      </c>
      <c r="J22" s="7">
        <f>A22*I22</f>
        <v>2450.7750000000001</v>
      </c>
      <c r="L22" s="31"/>
    </row>
    <row r="23" spans="1:12" x14ac:dyDescent="0.3">
      <c r="A23" s="4">
        <v>1</v>
      </c>
      <c r="B23" s="5" t="s">
        <v>35</v>
      </c>
      <c r="C23" s="6"/>
      <c r="D23" s="6"/>
      <c r="E23" s="6"/>
      <c r="F23" s="6"/>
      <c r="G23" s="6"/>
      <c r="H23" s="6"/>
      <c r="I23" s="7">
        <v>5211.1000000000004</v>
      </c>
      <c r="J23" s="7">
        <f>A23*I23</f>
        <v>5211.1000000000004</v>
      </c>
      <c r="L23" s="31"/>
    </row>
    <row r="24" spans="1:12" x14ac:dyDescent="0.3">
      <c r="A24" s="4">
        <v>4</v>
      </c>
      <c r="B24" s="5" t="s">
        <v>4</v>
      </c>
      <c r="C24" s="6"/>
      <c r="D24" s="6"/>
      <c r="E24" s="6"/>
      <c r="F24" s="6"/>
      <c r="G24" s="6"/>
      <c r="H24" s="6"/>
      <c r="I24" s="7">
        <v>32.799999999999997</v>
      </c>
      <c r="J24" s="7">
        <f t="shared" ref="J24" si="2">A24*I24</f>
        <v>131.19999999999999</v>
      </c>
      <c r="L24" s="31"/>
    </row>
    <row r="25" spans="1:12" ht="15.6" x14ac:dyDescent="0.3">
      <c r="A25" s="1"/>
      <c r="B25" s="3"/>
      <c r="C25" s="1"/>
      <c r="D25" s="1"/>
      <c r="E25" s="1"/>
      <c r="F25" s="1"/>
      <c r="G25" s="1"/>
      <c r="H25" s="1"/>
      <c r="I25" s="32"/>
      <c r="L25" s="31"/>
    </row>
    <row r="26" spans="1:12" ht="15.6" x14ac:dyDescent="0.3">
      <c r="A26" s="1"/>
      <c r="B26" s="27" t="s">
        <v>33</v>
      </c>
      <c r="C26" s="1"/>
      <c r="D26" s="1"/>
      <c r="E26" s="1"/>
      <c r="F26" s="1"/>
      <c r="G26" s="1"/>
      <c r="H26" s="1"/>
      <c r="I26" s="32"/>
      <c r="L26" s="31"/>
    </row>
    <row r="27" spans="1:12" x14ac:dyDescent="0.3">
      <c r="A27" s="4">
        <v>1</v>
      </c>
      <c r="B27" s="5" t="s">
        <v>2</v>
      </c>
      <c r="C27" s="6"/>
      <c r="D27" s="6"/>
      <c r="E27" s="6"/>
      <c r="F27" s="6"/>
      <c r="G27" s="6"/>
      <c r="H27" s="6"/>
      <c r="I27" s="7">
        <v>16855.099999999999</v>
      </c>
      <c r="J27" s="7">
        <f t="shared" ref="J27" si="3">A27*I27</f>
        <v>16855.099999999999</v>
      </c>
      <c r="L27" s="31"/>
    </row>
    <row r="28" spans="1:12" x14ac:dyDescent="0.3">
      <c r="A28" s="4">
        <v>1</v>
      </c>
      <c r="B28" s="5" t="s">
        <v>3</v>
      </c>
      <c r="C28" s="6"/>
      <c r="D28" s="6"/>
      <c r="E28" s="6"/>
      <c r="F28" s="6"/>
      <c r="G28" s="6"/>
      <c r="H28" s="6"/>
      <c r="I28" s="7">
        <v>2450.7750000000001</v>
      </c>
      <c r="J28" s="7">
        <f>A28*I28</f>
        <v>2450.7750000000001</v>
      </c>
      <c r="L28" s="31"/>
    </row>
    <row r="29" spans="1:12" x14ac:dyDescent="0.3">
      <c r="A29" s="4">
        <v>1</v>
      </c>
      <c r="B29" s="5" t="s">
        <v>35</v>
      </c>
      <c r="C29" s="6"/>
      <c r="D29" s="6"/>
      <c r="E29" s="6"/>
      <c r="F29" s="6"/>
      <c r="G29" s="6"/>
      <c r="H29" s="6"/>
      <c r="I29" s="7">
        <v>5211.1000000000004</v>
      </c>
      <c r="J29" s="7">
        <f>A29*I29</f>
        <v>5211.1000000000004</v>
      </c>
      <c r="L29" s="31"/>
    </row>
    <row r="30" spans="1:12" x14ac:dyDescent="0.3">
      <c r="A30" s="4">
        <v>4</v>
      </c>
      <c r="B30" s="5" t="s">
        <v>4</v>
      </c>
      <c r="C30" s="6"/>
      <c r="D30" s="6"/>
      <c r="E30" s="6"/>
      <c r="F30" s="6"/>
      <c r="G30" s="6"/>
      <c r="H30" s="6"/>
      <c r="I30" s="7">
        <v>32.799999999999997</v>
      </c>
      <c r="J30" s="7">
        <f t="shared" ref="J30" si="4">A30*I30</f>
        <v>131.19999999999999</v>
      </c>
      <c r="L30" s="31"/>
    </row>
    <row r="31" spans="1:12" x14ac:dyDescent="0.3">
      <c r="A31" s="4"/>
      <c r="B31" s="5"/>
      <c r="C31" s="6"/>
      <c r="D31" s="6"/>
      <c r="E31" s="6"/>
      <c r="F31" s="6"/>
      <c r="G31" s="6"/>
      <c r="H31" s="6"/>
      <c r="I31" s="7"/>
      <c r="J31" s="7"/>
      <c r="L31" s="31"/>
    </row>
    <row r="32" spans="1:12" s="8" customFormat="1" ht="13.8" x14ac:dyDescent="0.3">
      <c r="A32" s="4">
        <v>1</v>
      </c>
      <c r="B32" s="5" t="s">
        <v>39</v>
      </c>
      <c r="C32" s="6"/>
      <c r="D32" s="6"/>
      <c r="E32" s="6"/>
      <c r="F32" s="6"/>
      <c r="G32" s="6"/>
      <c r="H32" s="6"/>
      <c r="I32" s="7">
        <v>11159.174999999999</v>
      </c>
      <c r="J32" s="7">
        <f t="shared" ref="J32" si="5">A32*I32</f>
        <v>11159.174999999999</v>
      </c>
      <c r="L32" s="31"/>
    </row>
    <row r="33" spans="1:12" s="8" customFormat="1" ht="13.8" x14ac:dyDescent="0.3">
      <c r="A33" s="4">
        <v>1</v>
      </c>
      <c r="B33" s="5" t="s">
        <v>3</v>
      </c>
      <c r="C33" s="6"/>
      <c r="D33" s="6"/>
      <c r="E33" s="6"/>
      <c r="F33" s="6"/>
      <c r="G33" s="6"/>
      <c r="H33" s="6"/>
      <c r="I33" s="7">
        <v>2450.7750000000001</v>
      </c>
      <c r="J33" s="7">
        <f>A33*I33</f>
        <v>2450.7750000000001</v>
      </c>
      <c r="L33" s="31"/>
    </row>
    <row r="34" spans="1:12" s="8" customFormat="1" ht="13.8" x14ac:dyDescent="0.3">
      <c r="A34" s="4">
        <v>1</v>
      </c>
      <c r="B34" s="5" t="s">
        <v>36</v>
      </c>
      <c r="C34" s="6"/>
      <c r="D34" s="6"/>
      <c r="E34" s="6"/>
      <c r="F34" s="6"/>
      <c r="G34" s="6"/>
      <c r="H34" s="6"/>
      <c r="I34" s="7">
        <v>1340.7</v>
      </c>
      <c r="J34" s="7">
        <f>A34*I34</f>
        <v>1340.7</v>
      </c>
      <c r="L34" s="31"/>
    </row>
    <row r="35" spans="1:12" s="8" customFormat="1" ht="13.8" x14ac:dyDescent="0.3">
      <c r="A35" s="4">
        <v>4</v>
      </c>
      <c r="B35" s="5" t="s">
        <v>34</v>
      </c>
      <c r="C35" s="6"/>
      <c r="D35" s="6"/>
      <c r="E35" s="6"/>
      <c r="F35" s="6"/>
      <c r="G35" s="6"/>
      <c r="H35" s="6"/>
      <c r="I35" s="7">
        <v>32.799999999999997</v>
      </c>
      <c r="J35" s="7">
        <f t="shared" ref="J35" si="6">A35*I35</f>
        <v>131.19999999999999</v>
      </c>
      <c r="L35" s="31"/>
    </row>
    <row r="36" spans="1:12" x14ac:dyDescent="0.3">
      <c r="A36" s="4"/>
      <c r="B36" s="5"/>
      <c r="C36" s="6"/>
      <c r="D36" s="6"/>
      <c r="E36" s="6"/>
      <c r="F36" s="6"/>
      <c r="G36" s="6"/>
      <c r="H36" s="6"/>
      <c r="I36" s="7"/>
      <c r="J36" s="7"/>
      <c r="L36" s="31"/>
    </row>
    <row r="37" spans="1:12" s="8" customFormat="1" ht="13.8" x14ac:dyDescent="0.3">
      <c r="A37" s="4">
        <v>1</v>
      </c>
      <c r="B37" s="5" t="s">
        <v>10</v>
      </c>
      <c r="C37" s="6"/>
      <c r="D37" s="6"/>
      <c r="E37" s="6"/>
      <c r="F37" s="6"/>
      <c r="G37" s="6"/>
      <c r="H37" s="6"/>
      <c r="I37" s="7">
        <v>11252.45</v>
      </c>
      <c r="J37" s="7">
        <f t="shared" ref="J37:J41" si="7">A37*I37</f>
        <v>11252.45</v>
      </c>
      <c r="L37" s="31"/>
    </row>
    <row r="38" spans="1:12" s="8" customFormat="1" ht="13.8" x14ac:dyDescent="0.3">
      <c r="A38" s="4">
        <v>1</v>
      </c>
      <c r="B38" s="5" t="s">
        <v>11</v>
      </c>
      <c r="C38" s="6"/>
      <c r="D38" s="6"/>
      <c r="E38" s="6"/>
      <c r="F38" s="6"/>
      <c r="G38" s="6"/>
      <c r="H38" s="6"/>
      <c r="I38" s="7">
        <v>1661.5250000000001</v>
      </c>
      <c r="J38" s="7">
        <f t="shared" si="7"/>
        <v>1661.5250000000001</v>
      </c>
      <c r="L38" s="31"/>
    </row>
    <row r="39" spans="1:12" s="8" customFormat="1" ht="13.8" x14ac:dyDescent="0.3">
      <c r="A39" s="4">
        <v>1</v>
      </c>
      <c r="B39" s="5" t="s">
        <v>7</v>
      </c>
      <c r="C39" s="6"/>
      <c r="D39" s="6"/>
      <c r="E39" s="6"/>
      <c r="F39" s="6"/>
      <c r="G39" s="6"/>
      <c r="H39" s="6"/>
      <c r="I39" s="7">
        <v>3501.4</v>
      </c>
      <c r="J39" s="7">
        <f t="shared" si="7"/>
        <v>3501.4</v>
      </c>
      <c r="L39" s="31"/>
    </row>
    <row r="40" spans="1:12" s="8" customFormat="1" ht="13.8" x14ac:dyDescent="0.3">
      <c r="A40" s="4">
        <v>1</v>
      </c>
      <c r="B40" s="5" t="s">
        <v>47</v>
      </c>
      <c r="C40" s="6"/>
      <c r="D40" s="6"/>
      <c r="E40" s="6"/>
      <c r="F40" s="6"/>
      <c r="G40" s="6"/>
      <c r="H40" s="6"/>
      <c r="I40" s="7">
        <v>808.72500000000002</v>
      </c>
      <c r="J40" s="7">
        <f t="shared" si="7"/>
        <v>808.72500000000002</v>
      </c>
      <c r="L40" s="31"/>
    </row>
    <row r="41" spans="1:12" s="8" customFormat="1" ht="13.8" x14ac:dyDescent="0.3">
      <c r="A41" s="4">
        <v>4</v>
      </c>
      <c r="B41" s="5" t="s">
        <v>57</v>
      </c>
      <c r="C41" s="6"/>
      <c r="D41" s="6"/>
      <c r="E41" s="6"/>
      <c r="F41" s="6"/>
      <c r="G41" s="6"/>
      <c r="H41" s="6"/>
      <c r="I41" s="7">
        <v>32.799999999999997</v>
      </c>
      <c r="J41" s="7">
        <f t="shared" si="7"/>
        <v>131.19999999999999</v>
      </c>
      <c r="L41" s="31"/>
    </row>
    <row r="42" spans="1:12" s="8" customFormat="1" ht="13.8" x14ac:dyDescent="0.3">
      <c r="A42" s="4"/>
      <c r="B42" s="5"/>
      <c r="C42" s="6"/>
      <c r="D42" s="6"/>
      <c r="E42" s="6"/>
      <c r="F42" s="6"/>
      <c r="G42" s="6"/>
      <c r="H42" s="6"/>
      <c r="I42" s="7"/>
      <c r="J42" s="7"/>
      <c r="L42" s="31"/>
    </row>
    <row r="43" spans="1:12" s="8" customFormat="1" ht="15.6" x14ac:dyDescent="0.3">
      <c r="A43" s="4"/>
      <c r="B43" s="27" t="s">
        <v>37</v>
      </c>
      <c r="C43" s="6"/>
      <c r="D43" s="6"/>
      <c r="E43" s="6"/>
      <c r="F43" s="6"/>
      <c r="G43" s="6"/>
      <c r="H43" s="6"/>
      <c r="I43" s="7"/>
      <c r="J43" s="7"/>
      <c r="L43" s="31"/>
    </row>
    <row r="44" spans="1:12" s="8" customFormat="1" ht="13.8" x14ac:dyDescent="0.3">
      <c r="A44" s="4">
        <v>2</v>
      </c>
      <c r="B44" s="5" t="s">
        <v>2</v>
      </c>
      <c r="C44" s="6"/>
      <c r="D44" s="6"/>
      <c r="E44" s="6"/>
      <c r="F44" s="6"/>
      <c r="G44" s="6"/>
      <c r="H44" s="6"/>
      <c r="I44" s="7">
        <v>16855.099999999999</v>
      </c>
      <c r="J44" s="7">
        <f t="shared" ref="J44" si="8">A44*I44</f>
        <v>33710.199999999997</v>
      </c>
      <c r="L44" s="31"/>
    </row>
    <row r="45" spans="1:12" s="8" customFormat="1" ht="13.8" x14ac:dyDescent="0.3">
      <c r="A45" s="4">
        <v>2</v>
      </c>
      <c r="B45" s="5" t="s">
        <v>3</v>
      </c>
      <c r="C45" s="6"/>
      <c r="D45" s="6"/>
      <c r="E45" s="6"/>
      <c r="F45" s="6"/>
      <c r="G45" s="6"/>
      <c r="H45" s="6"/>
      <c r="I45" s="7">
        <v>2450.7750000000001</v>
      </c>
      <c r="J45" s="7">
        <f>A45*I45</f>
        <v>4901.55</v>
      </c>
      <c r="L45" s="31"/>
    </row>
    <row r="46" spans="1:12" s="8" customFormat="1" ht="13.8" x14ac:dyDescent="0.3">
      <c r="A46" s="4">
        <v>2</v>
      </c>
      <c r="B46" s="5" t="s">
        <v>35</v>
      </c>
      <c r="C46" s="6"/>
      <c r="D46" s="6"/>
      <c r="E46" s="6"/>
      <c r="F46" s="6"/>
      <c r="G46" s="6"/>
      <c r="H46" s="6"/>
      <c r="I46" s="7">
        <v>5211.1000000000004</v>
      </c>
      <c r="J46" s="7">
        <f>A46*I46</f>
        <v>10422.200000000001</v>
      </c>
      <c r="L46" s="31"/>
    </row>
    <row r="47" spans="1:12" s="8" customFormat="1" ht="13.8" x14ac:dyDescent="0.3">
      <c r="A47" s="4">
        <v>8</v>
      </c>
      <c r="B47" s="5" t="s">
        <v>4</v>
      </c>
      <c r="C47" s="6"/>
      <c r="D47" s="6"/>
      <c r="E47" s="6"/>
      <c r="F47" s="6"/>
      <c r="G47" s="6"/>
      <c r="H47" s="6"/>
      <c r="I47" s="7">
        <v>32.799999999999997</v>
      </c>
      <c r="J47" s="7">
        <f t="shared" ref="J47" si="9">A47*I47</f>
        <v>262.39999999999998</v>
      </c>
      <c r="L47" s="31"/>
    </row>
    <row r="48" spans="1:12" s="8" customFormat="1" ht="13.8" x14ac:dyDescent="0.3">
      <c r="A48" s="4"/>
      <c r="B48" s="5"/>
      <c r="C48" s="6"/>
      <c r="D48" s="6"/>
      <c r="E48" s="6"/>
      <c r="F48" s="6"/>
      <c r="G48" s="6"/>
      <c r="H48" s="6"/>
      <c r="I48" s="7">
        <v>0</v>
      </c>
      <c r="J48" s="7"/>
      <c r="L48" s="31"/>
    </row>
    <row r="49" spans="1:12" s="8" customFormat="1" ht="13.8" x14ac:dyDescent="0.3">
      <c r="A49" s="4">
        <v>2</v>
      </c>
      <c r="B49" s="5" t="s">
        <v>5</v>
      </c>
      <c r="C49" s="6"/>
      <c r="D49" s="6"/>
      <c r="E49" s="6"/>
      <c r="F49" s="6"/>
      <c r="G49" s="6"/>
      <c r="H49" s="6"/>
      <c r="I49" s="7">
        <v>16820.25</v>
      </c>
      <c r="J49" s="7">
        <f t="shared" ref="J49:J53" si="10">A49*I49</f>
        <v>33640.5</v>
      </c>
      <c r="L49" s="31"/>
    </row>
    <row r="50" spans="1:12" s="8" customFormat="1" ht="13.8" x14ac:dyDescent="0.3">
      <c r="A50" s="4">
        <v>2</v>
      </c>
      <c r="B50" s="5" t="s">
        <v>6</v>
      </c>
      <c r="C50" s="6"/>
      <c r="D50" s="6"/>
      <c r="E50" s="6"/>
      <c r="F50" s="6"/>
      <c r="G50" s="6"/>
      <c r="H50" s="6"/>
      <c r="I50" s="7">
        <v>2019.25</v>
      </c>
      <c r="J50" s="7">
        <f t="shared" si="10"/>
        <v>4038.5</v>
      </c>
      <c r="L50" s="31"/>
    </row>
    <row r="51" spans="1:12" s="8" customFormat="1" ht="13.8" x14ac:dyDescent="0.3">
      <c r="A51" s="4">
        <v>2</v>
      </c>
      <c r="B51" s="5" t="s">
        <v>7</v>
      </c>
      <c r="C51" s="6"/>
      <c r="D51" s="6"/>
      <c r="E51" s="6"/>
      <c r="F51" s="6"/>
      <c r="G51" s="6"/>
      <c r="H51" s="6"/>
      <c r="I51" s="7">
        <v>3501.4</v>
      </c>
      <c r="J51" s="7">
        <f t="shared" si="10"/>
        <v>7002.8</v>
      </c>
      <c r="L51" s="31"/>
    </row>
    <row r="52" spans="1:12" s="8" customFormat="1" ht="13.8" x14ac:dyDescent="0.3">
      <c r="A52" s="4">
        <v>2</v>
      </c>
      <c r="B52" s="5" t="s">
        <v>8</v>
      </c>
      <c r="C52" s="6"/>
      <c r="D52" s="6"/>
      <c r="E52" s="6"/>
      <c r="F52" s="6"/>
      <c r="G52" s="6"/>
      <c r="H52" s="6"/>
      <c r="I52" s="7">
        <v>808.72500000000002</v>
      </c>
      <c r="J52" s="7">
        <f t="shared" si="10"/>
        <v>1617.45</v>
      </c>
      <c r="L52" s="31"/>
    </row>
    <row r="53" spans="1:12" s="8" customFormat="1" ht="13.8" x14ac:dyDescent="0.3">
      <c r="A53" s="4">
        <v>8</v>
      </c>
      <c r="B53" s="5" t="s">
        <v>9</v>
      </c>
      <c r="C53" s="6"/>
      <c r="D53" s="6"/>
      <c r="E53" s="6"/>
      <c r="F53" s="6"/>
      <c r="G53" s="6"/>
      <c r="H53" s="6"/>
      <c r="I53" s="7">
        <v>32.799999999999997</v>
      </c>
      <c r="J53" s="7">
        <f t="shared" si="10"/>
        <v>262.39999999999998</v>
      </c>
      <c r="L53" s="31"/>
    </row>
    <row r="54" spans="1:12" s="8" customFormat="1" ht="13.8" x14ac:dyDescent="0.3">
      <c r="A54" s="4"/>
      <c r="B54" s="5"/>
      <c r="C54" s="6"/>
      <c r="D54" s="6"/>
      <c r="E54" s="6"/>
      <c r="F54" s="6"/>
      <c r="G54" s="6"/>
      <c r="H54" s="6"/>
      <c r="I54" s="7"/>
      <c r="J54" s="7"/>
      <c r="L54" s="31"/>
    </row>
    <row r="55" spans="1:12" s="8" customFormat="1" ht="15.6" x14ac:dyDescent="0.3">
      <c r="A55" s="4"/>
      <c r="B55" s="28" t="s">
        <v>13</v>
      </c>
      <c r="C55" s="6"/>
      <c r="D55" s="6"/>
      <c r="E55" s="6"/>
      <c r="F55" s="6"/>
      <c r="G55" s="6"/>
      <c r="H55" s="6"/>
      <c r="I55" s="7"/>
      <c r="J55" s="7"/>
      <c r="L55" s="31"/>
    </row>
    <row r="56" spans="1:12" s="8" customFormat="1" ht="13.8" x14ac:dyDescent="0.3">
      <c r="A56" s="4">
        <v>10</v>
      </c>
      <c r="B56" s="5" t="s">
        <v>5</v>
      </c>
      <c r="C56" s="6"/>
      <c r="D56" s="6"/>
      <c r="E56" s="6"/>
      <c r="F56" s="6"/>
      <c r="G56" s="6"/>
      <c r="H56" s="6"/>
      <c r="I56" s="7">
        <v>16820.25</v>
      </c>
      <c r="J56" s="7">
        <f t="shared" ref="J56:J57" si="11">A56*I56</f>
        <v>168202.5</v>
      </c>
      <c r="L56" s="31"/>
    </row>
    <row r="57" spans="1:12" s="8" customFormat="1" ht="13.8" x14ac:dyDescent="0.3">
      <c r="A57" s="4">
        <v>10</v>
      </c>
      <c r="B57" s="5" t="s">
        <v>6</v>
      </c>
      <c r="C57" s="6"/>
      <c r="D57" s="6"/>
      <c r="E57" s="6"/>
      <c r="F57" s="6"/>
      <c r="G57" s="6"/>
      <c r="H57" s="6"/>
      <c r="I57" s="7">
        <v>2019.25</v>
      </c>
      <c r="J57" s="7">
        <f t="shared" si="11"/>
        <v>20192.5</v>
      </c>
      <c r="L57" s="31"/>
    </row>
    <row r="58" spans="1:12" s="8" customFormat="1" ht="13.8" x14ac:dyDescent="0.3">
      <c r="A58" s="4"/>
      <c r="B58" s="5"/>
      <c r="C58" s="6"/>
      <c r="D58" s="6"/>
      <c r="E58" s="6"/>
      <c r="F58" s="6"/>
      <c r="G58" s="6"/>
      <c r="H58" s="6"/>
      <c r="I58" s="7"/>
      <c r="J58" s="7"/>
      <c r="L58" s="31"/>
    </row>
    <row r="59" spans="1:12" s="8" customFormat="1" ht="15.6" x14ac:dyDescent="0.3">
      <c r="A59" s="4"/>
      <c r="B59" s="28" t="s">
        <v>14</v>
      </c>
      <c r="C59" s="6"/>
      <c r="D59" s="6"/>
      <c r="E59" s="6"/>
      <c r="F59" s="6"/>
      <c r="G59" s="6"/>
      <c r="H59" s="6"/>
      <c r="I59" s="7"/>
      <c r="J59" s="7"/>
      <c r="L59" s="31"/>
    </row>
    <row r="60" spans="1:12" s="8" customFormat="1" ht="13.8" x14ac:dyDescent="0.3">
      <c r="A60" s="4">
        <v>2</v>
      </c>
      <c r="B60" s="5" t="s">
        <v>5</v>
      </c>
      <c r="C60" s="6"/>
      <c r="D60" s="6"/>
      <c r="E60" s="6"/>
      <c r="F60" s="6"/>
      <c r="G60" s="6"/>
      <c r="H60" s="6"/>
      <c r="I60" s="7">
        <v>16820.25</v>
      </c>
      <c r="J60" s="7">
        <f t="shared" ref="J60:J64" si="12">A60*I60</f>
        <v>33640.5</v>
      </c>
      <c r="L60" s="31"/>
    </row>
    <row r="61" spans="1:12" s="8" customFormat="1" ht="13.8" x14ac:dyDescent="0.3">
      <c r="A61" s="4">
        <v>2</v>
      </c>
      <c r="B61" s="5" t="s">
        <v>6</v>
      </c>
      <c r="C61" s="6"/>
      <c r="D61" s="6"/>
      <c r="E61" s="6"/>
      <c r="F61" s="6"/>
      <c r="G61" s="6"/>
      <c r="H61" s="6"/>
      <c r="I61" s="7">
        <v>2019.25</v>
      </c>
      <c r="J61" s="7">
        <f t="shared" si="12"/>
        <v>4038.5</v>
      </c>
      <c r="L61" s="31"/>
    </row>
    <row r="62" spans="1:12" s="8" customFormat="1" ht="13.8" x14ac:dyDescent="0.3">
      <c r="A62" s="4">
        <v>2</v>
      </c>
      <c r="B62" s="5" t="s">
        <v>7</v>
      </c>
      <c r="C62" s="6"/>
      <c r="D62" s="6"/>
      <c r="E62" s="6"/>
      <c r="F62" s="6"/>
      <c r="G62" s="6"/>
      <c r="H62" s="6"/>
      <c r="I62" s="7">
        <v>3501.4</v>
      </c>
      <c r="J62" s="7">
        <f t="shared" si="12"/>
        <v>7002.8</v>
      </c>
      <c r="L62" s="31"/>
    </row>
    <row r="63" spans="1:12" s="8" customFormat="1" ht="13.8" x14ac:dyDescent="0.3">
      <c r="A63" s="4">
        <v>2</v>
      </c>
      <c r="B63" s="5" t="s">
        <v>8</v>
      </c>
      <c r="C63" s="6"/>
      <c r="D63" s="6"/>
      <c r="E63" s="6"/>
      <c r="F63" s="6"/>
      <c r="G63" s="6"/>
      <c r="H63" s="6"/>
      <c r="I63" s="7">
        <v>808.72500000000002</v>
      </c>
      <c r="J63" s="7">
        <f t="shared" si="12"/>
        <v>1617.45</v>
      </c>
      <c r="L63" s="31"/>
    </row>
    <row r="64" spans="1:12" s="8" customFormat="1" ht="13.8" x14ac:dyDescent="0.3">
      <c r="A64" s="4">
        <v>8</v>
      </c>
      <c r="B64" s="5" t="s">
        <v>9</v>
      </c>
      <c r="C64" s="6"/>
      <c r="D64" s="6"/>
      <c r="E64" s="6"/>
      <c r="F64" s="6"/>
      <c r="G64" s="6"/>
      <c r="H64" s="6"/>
      <c r="I64" s="7">
        <v>32.799999999999997</v>
      </c>
      <c r="J64" s="7">
        <f t="shared" si="12"/>
        <v>262.39999999999998</v>
      </c>
      <c r="L64" s="31"/>
    </row>
    <row r="65" spans="1:12" s="8" customFormat="1" ht="13.8" x14ac:dyDescent="0.3">
      <c r="A65" s="4"/>
      <c r="B65" s="5"/>
      <c r="C65" s="6"/>
      <c r="D65" s="6"/>
      <c r="E65" s="6"/>
      <c r="F65" s="6"/>
      <c r="G65" s="6"/>
      <c r="H65" s="6"/>
      <c r="I65" s="7"/>
      <c r="J65" s="7"/>
      <c r="L65" s="31"/>
    </row>
    <row r="66" spans="1:12" s="8" customFormat="1" ht="15.6" x14ac:dyDescent="0.3">
      <c r="A66" s="29"/>
      <c r="B66" s="27" t="s">
        <v>38</v>
      </c>
      <c r="C66" s="1"/>
      <c r="D66" s="1"/>
      <c r="E66" s="1"/>
      <c r="F66" s="1"/>
      <c r="G66" s="1"/>
      <c r="H66" s="1"/>
      <c r="I66" s="7"/>
      <c r="J66" s="10"/>
      <c r="L66" s="31"/>
    </row>
    <row r="67" spans="1:12" x14ac:dyDescent="0.3">
      <c r="A67" s="4">
        <v>1</v>
      </c>
      <c r="B67" s="5" t="s">
        <v>2</v>
      </c>
      <c r="C67" s="6"/>
      <c r="D67" s="6"/>
      <c r="E67" s="6"/>
      <c r="F67" s="6"/>
      <c r="G67" s="6"/>
      <c r="H67" s="6"/>
      <c r="I67" s="7">
        <v>16855.099999999999</v>
      </c>
      <c r="J67" s="7">
        <f t="shared" ref="J67" si="13">A67*I67</f>
        <v>16855.099999999999</v>
      </c>
      <c r="L67" s="31"/>
    </row>
    <row r="68" spans="1:12" x14ac:dyDescent="0.3">
      <c r="A68" s="4">
        <v>1</v>
      </c>
      <c r="B68" s="5" t="s">
        <v>3</v>
      </c>
      <c r="C68" s="6"/>
      <c r="D68" s="6"/>
      <c r="E68" s="6"/>
      <c r="F68" s="6"/>
      <c r="G68" s="6"/>
      <c r="H68" s="6"/>
      <c r="I68" s="7">
        <v>2450.7750000000001</v>
      </c>
      <c r="J68" s="7">
        <f>A68*I68</f>
        <v>2450.7750000000001</v>
      </c>
      <c r="L68" s="31"/>
    </row>
    <row r="69" spans="1:12" x14ac:dyDescent="0.3">
      <c r="A69" s="4">
        <v>1</v>
      </c>
      <c r="B69" s="5" t="s">
        <v>35</v>
      </c>
      <c r="C69" s="6"/>
      <c r="D69" s="6"/>
      <c r="E69" s="6"/>
      <c r="F69" s="6"/>
      <c r="G69" s="6"/>
      <c r="H69" s="6"/>
      <c r="I69" s="7">
        <v>5211.1000000000004</v>
      </c>
      <c r="J69" s="7">
        <f>A69*I69</f>
        <v>5211.1000000000004</v>
      </c>
      <c r="L69" s="31"/>
    </row>
    <row r="70" spans="1:12" x14ac:dyDescent="0.3">
      <c r="A70" s="4">
        <v>4</v>
      </c>
      <c r="B70" s="5" t="s">
        <v>4</v>
      </c>
      <c r="C70" s="6"/>
      <c r="D70" s="6"/>
      <c r="E70" s="6"/>
      <c r="F70" s="6"/>
      <c r="G70" s="6"/>
      <c r="H70" s="6"/>
      <c r="I70" s="7">
        <v>32.799999999999997</v>
      </c>
      <c r="J70" s="7">
        <f t="shared" ref="J70" si="14">A70*I70</f>
        <v>131.19999999999999</v>
      </c>
      <c r="L70" s="31"/>
    </row>
    <row r="71" spans="1:12" s="8" customFormat="1" ht="13.8" x14ac:dyDescent="0.3">
      <c r="A71" s="4"/>
      <c r="B71" s="5"/>
      <c r="C71" s="6"/>
      <c r="D71" s="6"/>
      <c r="E71" s="6"/>
      <c r="F71" s="6"/>
      <c r="G71" s="6"/>
      <c r="H71" s="6"/>
      <c r="I71" s="7"/>
      <c r="J71" s="7"/>
      <c r="L71" s="31"/>
    </row>
    <row r="72" spans="1:12" s="8" customFormat="1" ht="13.8" x14ac:dyDescent="0.3">
      <c r="A72" s="4">
        <v>1</v>
      </c>
      <c r="B72" s="5" t="s">
        <v>17</v>
      </c>
      <c r="C72" s="6"/>
      <c r="D72" s="6"/>
      <c r="E72" s="6"/>
      <c r="F72" s="6"/>
      <c r="G72" s="6"/>
      <c r="H72" s="6"/>
      <c r="I72" s="7">
        <v>19395.150000000001</v>
      </c>
      <c r="J72" s="7">
        <f t="shared" ref="J72" si="15">A72*I72</f>
        <v>19395.150000000001</v>
      </c>
      <c r="L72" s="31"/>
    </row>
    <row r="73" spans="1:12" s="8" customFormat="1" ht="13.8" x14ac:dyDescent="0.3">
      <c r="A73" s="4">
        <v>1</v>
      </c>
      <c r="B73" s="5" t="s">
        <v>3</v>
      </c>
      <c r="C73" s="6"/>
      <c r="D73" s="6"/>
      <c r="E73" s="6"/>
      <c r="F73" s="6"/>
      <c r="G73" s="6"/>
      <c r="H73" s="6"/>
      <c r="I73" s="7">
        <v>2450.7750000000001</v>
      </c>
      <c r="J73" s="7">
        <f>A73*I73</f>
        <v>2450.7750000000001</v>
      </c>
      <c r="L73" s="31"/>
    </row>
    <row r="74" spans="1:12" s="8" customFormat="1" ht="13.8" x14ac:dyDescent="0.3">
      <c r="A74" s="4">
        <v>1</v>
      </c>
      <c r="B74" s="5" t="s">
        <v>35</v>
      </c>
      <c r="C74" s="6"/>
      <c r="D74" s="6"/>
      <c r="E74" s="6"/>
      <c r="F74" s="6"/>
      <c r="G74" s="6"/>
      <c r="H74" s="6"/>
      <c r="I74" s="7">
        <v>5211.1000000000004</v>
      </c>
      <c r="J74" s="7">
        <f>A74*I74</f>
        <v>5211.1000000000004</v>
      </c>
      <c r="L74" s="31"/>
    </row>
    <row r="75" spans="1:12" s="8" customFormat="1" ht="13.8" x14ac:dyDescent="0.3">
      <c r="A75" s="4">
        <v>4</v>
      </c>
      <c r="B75" s="5" t="s">
        <v>4</v>
      </c>
      <c r="C75" s="6"/>
      <c r="D75" s="6"/>
      <c r="E75" s="6"/>
      <c r="F75" s="6"/>
      <c r="G75" s="6"/>
      <c r="H75" s="6"/>
      <c r="I75" s="7">
        <v>32.799999999999997</v>
      </c>
      <c r="J75" s="7">
        <f t="shared" ref="J75" si="16">A75*I75</f>
        <v>131.19999999999999</v>
      </c>
      <c r="L75" s="31"/>
    </row>
    <row r="76" spans="1:12" s="8" customFormat="1" ht="13.8" x14ac:dyDescent="0.3">
      <c r="A76" s="4"/>
      <c r="B76" s="5"/>
      <c r="C76" s="6"/>
      <c r="D76" s="6"/>
      <c r="E76" s="6"/>
      <c r="F76" s="6"/>
      <c r="G76" s="6"/>
      <c r="H76" s="6"/>
      <c r="I76" s="7"/>
      <c r="J76" s="7"/>
      <c r="L76" s="31"/>
    </row>
    <row r="77" spans="1:12" s="8" customFormat="1" ht="13.8" x14ac:dyDescent="0.3">
      <c r="A77" s="4">
        <v>2</v>
      </c>
      <c r="B77" s="5" t="s">
        <v>5</v>
      </c>
      <c r="C77" s="6"/>
      <c r="D77" s="6"/>
      <c r="E77" s="6"/>
      <c r="F77" s="6"/>
      <c r="G77" s="6"/>
      <c r="H77" s="6"/>
      <c r="I77" s="7">
        <v>16820.25</v>
      </c>
      <c r="J77" s="7">
        <f t="shared" ref="J77:J81" si="17">A77*I77</f>
        <v>33640.5</v>
      </c>
      <c r="L77" s="31"/>
    </row>
    <row r="78" spans="1:12" s="8" customFormat="1" ht="13.8" x14ac:dyDescent="0.3">
      <c r="A78" s="4">
        <v>2</v>
      </c>
      <c r="B78" s="5" t="s">
        <v>6</v>
      </c>
      <c r="C78" s="6"/>
      <c r="D78" s="6"/>
      <c r="E78" s="6"/>
      <c r="F78" s="6"/>
      <c r="G78" s="6"/>
      <c r="H78" s="6"/>
      <c r="I78" s="7">
        <v>2019.25</v>
      </c>
      <c r="J78" s="7">
        <f t="shared" si="17"/>
        <v>4038.5</v>
      </c>
      <c r="L78" s="31"/>
    </row>
    <row r="79" spans="1:12" s="8" customFormat="1" ht="13.8" x14ac:dyDescent="0.3">
      <c r="A79" s="4">
        <v>2</v>
      </c>
      <c r="B79" s="5" t="s">
        <v>7</v>
      </c>
      <c r="C79" s="6"/>
      <c r="D79" s="6"/>
      <c r="E79" s="6"/>
      <c r="F79" s="6"/>
      <c r="G79" s="6"/>
      <c r="H79" s="6"/>
      <c r="I79" s="7">
        <v>3501.4</v>
      </c>
      <c r="J79" s="7">
        <f t="shared" si="17"/>
        <v>7002.8</v>
      </c>
      <c r="L79" s="31"/>
    </row>
    <row r="80" spans="1:12" s="8" customFormat="1" ht="13.8" x14ac:dyDescent="0.3">
      <c r="A80" s="4">
        <v>2</v>
      </c>
      <c r="B80" s="5" t="s">
        <v>8</v>
      </c>
      <c r="C80" s="6"/>
      <c r="D80" s="6"/>
      <c r="E80" s="6"/>
      <c r="F80" s="6"/>
      <c r="G80" s="6"/>
      <c r="H80" s="6"/>
      <c r="I80" s="7">
        <v>808.72500000000002</v>
      </c>
      <c r="J80" s="7">
        <f t="shared" si="17"/>
        <v>1617.45</v>
      </c>
      <c r="L80" s="31"/>
    </row>
    <row r="81" spans="1:12" s="8" customFormat="1" ht="13.8" x14ac:dyDescent="0.3">
      <c r="A81" s="4">
        <v>8</v>
      </c>
      <c r="B81" s="5" t="s">
        <v>9</v>
      </c>
      <c r="C81" s="6"/>
      <c r="D81" s="6"/>
      <c r="E81" s="6"/>
      <c r="F81" s="6"/>
      <c r="G81" s="6"/>
      <c r="H81" s="6"/>
      <c r="I81" s="7">
        <v>32.799999999999997</v>
      </c>
      <c r="J81" s="7">
        <f t="shared" si="17"/>
        <v>262.39999999999998</v>
      </c>
      <c r="L81" s="31"/>
    </row>
    <row r="82" spans="1:12" s="8" customFormat="1" ht="13.8" x14ac:dyDescent="0.3">
      <c r="A82" s="4"/>
      <c r="B82" s="5"/>
      <c r="C82" s="6"/>
      <c r="D82" s="6"/>
      <c r="E82" s="6"/>
      <c r="F82" s="6"/>
      <c r="G82" s="6"/>
      <c r="H82" s="6"/>
      <c r="I82" s="7"/>
      <c r="J82" s="7"/>
      <c r="L82" s="31"/>
    </row>
    <row r="83" spans="1:12" s="8" customFormat="1" ht="15.6" x14ac:dyDescent="0.3">
      <c r="A83" s="30"/>
      <c r="B83" s="27" t="s">
        <v>40</v>
      </c>
      <c r="C83" s="6"/>
      <c r="D83" s="6"/>
      <c r="E83" s="6"/>
      <c r="F83" s="6"/>
      <c r="G83" s="6"/>
      <c r="H83" s="6"/>
      <c r="I83" s="7"/>
      <c r="J83" s="7"/>
      <c r="L83" s="31"/>
    </row>
    <row r="84" spans="1:12" x14ac:dyDescent="0.3">
      <c r="A84" s="4">
        <v>1</v>
      </c>
      <c r="B84" s="5" t="s">
        <v>2</v>
      </c>
      <c r="C84" s="6"/>
      <c r="D84" s="6"/>
      <c r="E84" s="6"/>
      <c r="F84" s="6"/>
      <c r="G84" s="6"/>
      <c r="H84" s="6"/>
      <c r="I84" s="7">
        <v>16855.099999999999</v>
      </c>
      <c r="J84" s="7">
        <f t="shared" ref="J84" si="18">A84*I84</f>
        <v>16855.099999999999</v>
      </c>
      <c r="L84" s="31"/>
    </row>
    <row r="85" spans="1:12" x14ac:dyDescent="0.3">
      <c r="A85" s="4">
        <v>1</v>
      </c>
      <c r="B85" s="5" t="s">
        <v>3</v>
      </c>
      <c r="C85" s="6"/>
      <c r="D85" s="6"/>
      <c r="E85" s="6"/>
      <c r="F85" s="6"/>
      <c r="G85" s="6"/>
      <c r="H85" s="6"/>
      <c r="I85" s="7">
        <v>2450.7750000000001</v>
      </c>
      <c r="J85" s="7">
        <f>A85*I85</f>
        <v>2450.7750000000001</v>
      </c>
      <c r="L85" s="31"/>
    </row>
    <row r="86" spans="1:12" x14ac:dyDescent="0.3">
      <c r="A86" s="4">
        <v>1</v>
      </c>
      <c r="B86" s="5" t="s">
        <v>35</v>
      </c>
      <c r="C86" s="6"/>
      <c r="D86" s="6"/>
      <c r="E86" s="6"/>
      <c r="F86" s="6"/>
      <c r="G86" s="6"/>
      <c r="H86" s="6"/>
      <c r="I86" s="7">
        <v>5211.1000000000004</v>
      </c>
      <c r="J86" s="7">
        <f>A86*I86</f>
        <v>5211.1000000000004</v>
      </c>
      <c r="L86" s="31"/>
    </row>
    <row r="87" spans="1:12" x14ac:dyDescent="0.3">
      <c r="A87" s="4">
        <v>4</v>
      </c>
      <c r="B87" s="5" t="s">
        <v>4</v>
      </c>
      <c r="C87" s="6"/>
      <c r="D87" s="6"/>
      <c r="E87" s="6"/>
      <c r="F87" s="6"/>
      <c r="G87" s="6"/>
      <c r="H87" s="6"/>
      <c r="I87" s="7">
        <v>32.799999999999997</v>
      </c>
      <c r="J87" s="7">
        <f t="shared" ref="J87" si="19">A87*I87</f>
        <v>131.19999999999999</v>
      </c>
      <c r="L87" s="31"/>
    </row>
    <row r="88" spans="1:12" x14ac:dyDescent="0.3">
      <c r="A88" s="4"/>
      <c r="B88" s="5"/>
      <c r="C88" s="6"/>
      <c r="D88" s="6"/>
      <c r="E88" s="6"/>
      <c r="F88" s="6"/>
      <c r="G88" s="6"/>
      <c r="H88" s="6"/>
      <c r="I88" s="7"/>
      <c r="J88" s="7"/>
      <c r="L88" s="31"/>
    </row>
    <row r="89" spans="1:12" s="8" customFormat="1" ht="13.8" x14ac:dyDescent="0.3">
      <c r="A89" s="4">
        <v>1</v>
      </c>
      <c r="B89" s="5" t="s">
        <v>5</v>
      </c>
      <c r="C89" s="6"/>
      <c r="D89" s="6"/>
      <c r="E89" s="6"/>
      <c r="F89" s="6"/>
      <c r="G89" s="6"/>
      <c r="H89" s="6"/>
      <c r="I89" s="7">
        <v>16820.25</v>
      </c>
      <c r="J89" s="7">
        <f t="shared" ref="J89:J93" si="20">A89*I89</f>
        <v>16820.25</v>
      </c>
      <c r="L89" s="31"/>
    </row>
    <row r="90" spans="1:12" s="8" customFormat="1" ht="13.8" x14ac:dyDescent="0.3">
      <c r="A90" s="4">
        <v>1</v>
      </c>
      <c r="B90" s="5" t="s">
        <v>6</v>
      </c>
      <c r="C90" s="6"/>
      <c r="D90" s="6"/>
      <c r="E90" s="6"/>
      <c r="F90" s="6"/>
      <c r="G90" s="6"/>
      <c r="H90" s="6"/>
      <c r="I90" s="7">
        <v>2019.25</v>
      </c>
      <c r="J90" s="7">
        <f t="shared" si="20"/>
        <v>2019.25</v>
      </c>
      <c r="L90" s="31"/>
    </row>
    <row r="91" spans="1:12" s="8" customFormat="1" ht="13.8" x14ac:dyDescent="0.3">
      <c r="A91" s="4">
        <v>1</v>
      </c>
      <c r="B91" s="5" t="s">
        <v>7</v>
      </c>
      <c r="C91" s="6"/>
      <c r="D91" s="6"/>
      <c r="E91" s="6"/>
      <c r="F91" s="6"/>
      <c r="G91" s="6"/>
      <c r="H91" s="6"/>
      <c r="I91" s="7">
        <v>3501.4</v>
      </c>
      <c r="J91" s="7">
        <f t="shared" si="20"/>
        <v>3501.4</v>
      </c>
      <c r="L91" s="31"/>
    </row>
    <row r="92" spans="1:12" s="8" customFormat="1" ht="13.8" x14ac:dyDescent="0.3">
      <c r="A92" s="4">
        <v>1</v>
      </c>
      <c r="B92" s="5" t="s">
        <v>8</v>
      </c>
      <c r="C92" s="6"/>
      <c r="D92" s="6"/>
      <c r="E92" s="6"/>
      <c r="F92" s="6"/>
      <c r="G92" s="6"/>
      <c r="H92" s="6"/>
      <c r="I92" s="7">
        <v>808.72500000000002</v>
      </c>
      <c r="J92" s="7">
        <f t="shared" si="20"/>
        <v>808.72500000000002</v>
      </c>
      <c r="L92" s="31"/>
    </row>
    <row r="93" spans="1:12" s="8" customFormat="1" ht="13.8" x14ac:dyDescent="0.3">
      <c r="A93" s="4">
        <v>4</v>
      </c>
      <c r="B93" s="5" t="s">
        <v>9</v>
      </c>
      <c r="C93" s="6"/>
      <c r="D93" s="6"/>
      <c r="E93" s="6"/>
      <c r="F93" s="6"/>
      <c r="G93" s="6"/>
      <c r="H93" s="6"/>
      <c r="I93" s="7">
        <v>32.799999999999997</v>
      </c>
      <c r="J93" s="7">
        <f t="shared" si="20"/>
        <v>131.19999999999999</v>
      </c>
      <c r="L93" s="31"/>
    </row>
    <row r="94" spans="1:12" s="8" customFormat="1" ht="13.8" x14ac:dyDescent="0.3">
      <c r="A94" s="4"/>
      <c r="B94" s="5"/>
      <c r="C94" s="6"/>
      <c r="D94" s="6"/>
      <c r="E94" s="6"/>
      <c r="F94" s="6"/>
      <c r="G94" s="6"/>
      <c r="H94" s="6"/>
      <c r="I94" s="7"/>
      <c r="J94" s="7"/>
    </row>
    <row r="95" spans="1:12" s="8" customFormat="1" ht="13.8" x14ac:dyDescent="0.3">
      <c r="A95" s="4"/>
      <c r="B95" s="5"/>
      <c r="C95" s="6"/>
      <c r="D95" s="6"/>
      <c r="E95" s="6"/>
      <c r="F95" s="6"/>
      <c r="G95" s="6"/>
      <c r="H95" s="6"/>
      <c r="I95" s="7"/>
      <c r="J95" s="7"/>
    </row>
    <row r="96" spans="1:12" s="8" customFormat="1" ht="13.8" x14ac:dyDescent="0.3">
      <c r="A96" s="4"/>
      <c r="B96" s="5" t="s">
        <v>18</v>
      </c>
      <c r="C96" s="6"/>
      <c r="D96" s="6"/>
      <c r="E96" s="6"/>
      <c r="F96" s="6"/>
      <c r="G96" s="6"/>
      <c r="H96" s="6"/>
      <c r="I96" s="7"/>
      <c r="J96" s="7">
        <f>SUM(J15:J95)</f>
        <v>576230.49999999988</v>
      </c>
    </row>
    <row r="97" spans="1:10" s="8" customFormat="1" ht="13.8" x14ac:dyDescent="0.3">
      <c r="A97" s="4"/>
      <c r="B97" s="33" t="s">
        <v>59</v>
      </c>
      <c r="C97" s="12"/>
      <c r="D97" s="12"/>
      <c r="E97" s="12"/>
      <c r="F97" s="12"/>
      <c r="G97" s="12"/>
      <c r="H97" s="12"/>
      <c r="I97" s="13"/>
      <c r="J97" s="14">
        <f>J96*0.3</f>
        <v>172869.14999999997</v>
      </c>
    </row>
    <row r="98" spans="1:10" s="8" customFormat="1" x14ac:dyDescent="0.3">
      <c r="A98" s="4"/>
      <c r="B98" s="18" t="s">
        <v>20</v>
      </c>
      <c r="C98" s="6"/>
      <c r="D98" s="6"/>
      <c r="E98" s="6"/>
      <c r="F98" s="6"/>
      <c r="G98" s="6"/>
      <c r="H98" s="6"/>
      <c r="I98" s="7"/>
      <c r="J98" s="7">
        <f>J96-J97</f>
        <v>403361.34999999992</v>
      </c>
    </row>
    <row r="99" spans="1:10" s="8" customFormat="1" ht="13.8" x14ac:dyDescent="0.3">
      <c r="A99" s="4"/>
      <c r="B99" s="5"/>
      <c r="C99" s="6"/>
      <c r="D99" s="6"/>
      <c r="E99" s="6"/>
      <c r="F99" s="6"/>
      <c r="G99" s="6"/>
      <c r="H99" s="6"/>
      <c r="I99" s="7"/>
      <c r="J99" s="7"/>
    </row>
    <row r="100" spans="1:10" s="8" customFormat="1" ht="13.8" x14ac:dyDescent="0.3">
      <c r="A100" s="4"/>
      <c r="B100" s="5"/>
      <c r="C100" s="6"/>
      <c r="D100" s="6"/>
      <c r="E100" s="6"/>
      <c r="F100" s="6"/>
      <c r="G100" s="6"/>
      <c r="H100" s="6"/>
      <c r="I100" s="7"/>
      <c r="J100" s="7"/>
    </row>
    <row r="101" spans="1:10" s="8" customFormat="1" x14ac:dyDescent="0.3">
      <c r="A101"/>
      <c r="B101" s="5"/>
      <c r="C101"/>
      <c r="D101"/>
      <c r="E101"/>
      <c r="F101" s="15"/>
      <c r="G101" s="15"/>
      <c r="H101" s="15"/>
      <c r="I101" s="16"/>
      <c r="J101" s="17"/>
    </row>
    <row r="102" spans="1:10" s="8" customFormat="1" ht="13.8" x14ac:dyDescent="0.3">
      <c r="A102" s="4"/>
      <c r="B102" s="5"/>
      <c r="C102" s="6"/>
      <c r="D102" s="6"/>
      <c r="E102" s="6"/>
      <c r="F102" s="6"/>
      <c r="G102" s="6"/>
      <c r="H102" s="6"/>
      <c r="I102" s="7"/>
      <c r="J102" s="7"/>
    </row>
    <row r="103" spans="1:10" s="8" customFormat="1" ht="13.8" x14ac:dyDescent="0.3">
      <c r="A103" s="4"/>
      <c r="C103" s="6"/>
      <c r="D103" s="6"/>
      <c r="E103" s="6"/>
      <c r="F103" s="6"/>
      <c r="G103" s="6"/>
      <c r="H103" s="6"/>
      <c r="I103" s="7"/>
      <c r="J103" s="7"/>
    </row>
    <row r="104" spans="1:10" s="8" customFormat="1" ht="13.8" x14ac:dyDescent="0.3">
      <c r="A104" s="4"/>
      <c r="B104" s="19"/>
      <c r="C104" s="6"/>
      <c r="D104" s="6"/>
      <c r="E104" s="6"/>
      <c r="F104" s="6"/>
      <c r="G104" s="6"/>
      <c r="H104" s="6"/>
      <c r="I104" s="7"/>
      <c r="J104" s="7"/>
    </row>
    <row r="105" spans="1:10" x14ac:dyDescent="0.3">
      <c r="A105" s="2"/>
    </row>
    <row r="106" spans="1:10" x14ac:dyDescent="0.3">
      <c r="A106" s="2"/>
    </row>
    <row r="107" spans="1:10" x14ac:dyDescent="0.3">
      <c r="A107" s="2"/>
    </row>
    <row r="108" spans="1:10" x14ac:dyDescent="0.3">
      <c r="A108" s="2"/>
    </row>
    <row r="109" spans="1:10" x14ac:dyDescent="0.3">
      <c r="A109" s="2"/>
    </row>
    <row r="110" spans="1:10" x14ac:dyDescent="0.3">
      <c r="A110" s="2"/>
    </row>
    <row r="111" spans="1:10" x14ac:dyDescent="0.3">
      <c r="A111" s="2"/>
    </row>
    <row r="112" spans="1:10" x14ac:dyDescent="0.3">
      <c r="A112" s="2"/>
    </row>
    <row r="113" spans="1:8" x14ac:dyDescent="0.3">
      <c r="A113" s="2"/>
    </row>
    <row r="114" spans="1:8" x14ac:dyDescent="0.3">
      <c r="A114" s="2"/>
    </row>
    <row r="115" spans="1:8" x14ac:dyDescent="0.3">
      <c r="A115" s="2"/>
    </row>
    <row r="116" spans="1:8" x14ac:dyDescent="0.3">
      <c r="A116" s="2"/>
    </row>
    <row r="117" spans="1:8" x14ac:dyDescent="0.3">
      <c r="A117" s="2"/>
    </row>
    <row r="118" spans="1:8" x14ac:dyDescent="0.3">
      <c r="A118" s="2"/>
    </row>
    <row r="119" spans="1:8" x14ac:dyDescent="0.3">
      <c r="A119" s="2"/>
    </row>
    <row r="120" spans="1:8" x14ac:dyDescent="0.3">
      <c r="A120" s="2"/>
    </row>
    <row r="121" spans="1:8" x14ac:dyDescent="0.3">
      <c r="A121" s="2"/>
    </row>
    <row r="122" spans="1:8" x14ac:dyDescent="0.3">
      <c r="B122" s="34" t="s">
        <v>42</v>
      </c>
      <c r="C122" s="34"/>
      <c r="D122" s="34"/>
      <c r="E122" s="34"/>
      <c r="F122" s="34"/>
      <c r="G122" s="34"/>
      <c r="H122" s="34"/>
    </row>
    <row r="128" spans="1:8" x14ac:dyDescent="0.3">
      <c r="A128" s="2"/>
    </row>
    <row r="129" spans="1:2" x14ac:dyDescent="0.3">
      <c r="A129" s="2"/>
    </row>
    <row r="130" spans="1:2" x14ac:dyDescent="0.3">
      <c r="A130" s="2"/>
    </row>
    <row r="131" spans="1:2" x14ac:dyDescent="0.3">
      <c r="A131" s="2"/>
    </row>
    <row r="132" spans="1:2" x14ac:dyDescent="0.3">
      <c r="A132" s="2"/>
    </row>
    <row r="133" spans="1:2" x14ac:dyDescent="0.3">
      <c r="A133" s="2"/>
    </row>
    <row r="134" spans="1:2" x14ac:dyDescent="0.3">
      <c r="A134" s="2"/>
    </row>
    <row r="135" spans="1:2" x14ac:dyDescent="0.3">
      <c r="A135" s="2"/>
    </row>
    <row r="136" spans="1:2" x14ac:dyDescent="0.3">
      <c r="A136" s="2"/>
    </row>
    <row r="137" spans="1:2" x14ac:dyDescent="0.3">
      <c r="A137" s="2"/>
    </row>
    <row r="138" spans="1:2" x14ac:dyDescent="0.3">
      <c r="A138" s="2"/>
      <c r="B138" s="26" t="s">
        <v>46</v>
      </c>
    </row>
    <row r="139" spans="1:2" x14ac:dyDescent="0.3">
      <c r="A139" s="2"/>
    </row>
    <row r="140" spans="1:2" x14ac:dyDescent="0.3">
      <c r="A140" s="2"/>
    </row>
    <row r="141" spans="1:2" x14ac:dyDescent="0.3">
      <c r="A141" s="2"/>
    </row>
    <row r="142" spans="1:2" x14ac:dyDescent="0.3">
      <c r="A142" s="2"/>
    </row>
    <row r="143" spans="1:2" x14ac:dyDescent="0.3">
      <c r="A143" s="2"/>
    </row>
    <row r="144" spans="1:2" x14ac:dyDescent="0.3">
      <c r="A144" s="2"/>
    </row>
    <row r="145" spans="1:2" x14ac:dyDescent="0.3">
      <c r="A145" s="2"/>
    </row>
    <row r="146" spans="1:2" x14ac:dyDescent="0.3">
      <c r="A146" s="2"/>
    </row>
    <row r="147" spans="1:2" x14ac:dyDescent="0.3">
      <c r="A147" s="2"/>
    </row>
    <row r="148" spans="1:2" x14ac:dyDescent="0.3">
      <c r="A148" s="2"/>
    </row>
    <row r="149" spans="1:2" x14ac:dyDescent="0.3">
      <c r="A149" s="2"/>
    </row>
    <row r="150" spans="1:2" x14ac:dyDescent="0.3">
      <c r="A150" s="2"/>
    </row>
    <row r="151" spans="1:2" x14ac:dyDescent="0.3">
      <c r="B151" s="20"/>
    </row>
    <row r="153" spans="1:2" ht="17.399999999999999" x14ac:dyDescent="0.3">
      <c r="A153" s="21" t="s">
        <v>22</v>
      </c>
    </row>
    <row r="157" spans="1:2" x14ac:dyDescent="0.3">
      <c r="A157" s="20"/>
    </row>
    <row r="162" spans="1:9" x14ac:dyDescent="0.3">
      <c r="A162" s="22" t="s">
        <v>23</v>
      </c>
    </row>
    <row r="163" spans="1:9" x14ac:dyDescent="0.3">
      <c r="A163" s="22"/>
    </row>
    <row r="164" spans="1:9" x14ac:dyDescent="0.3">
      <c r="A164" s="2"/>
    </row>
    <row r="165" spans="1:9" x14ac:dyDescent="0.3">
      <c r="A165" s="20"/>
    </row>
    <row r="166" spans="1:9" x14ac:dyDescent="0.3">
      <c r="A166" s="20"/>
    </row>
    <row r="167" spans="1:9" x14ac:dyDescent="0.3">
      <c r="A167" s="20"/>
    </row>
    <row r="168" spans="1:9" ht="17.399999999999999" x14ac:dyDescent="0.3">
      <c r="A168" s="35" t="s">
        <v>24</v>
      </c>
      <c r="B168" s="35"/>
      <c r="C168" s="35"/>
      <c r="D168" s="35"/>
      <c r="E168" s="35"/>
      <c r="F168" s="35"/>
      <c r="G168" s="35"/>
      <c r="H168" s="35"/>
      <c r="I168" s="35"/>
    </row>
    <row r="169" spans="1:9" ht="17.399999999999999" x14ac:dyDescent="0.3">
      <c r="A169" s="35" t="s">
        <v>58</v>
      </c>
      <c r="B169" s="35"/>
      <c r="C169" s="35"/>
      <c r="D169" s="35"/>
      <c r="E169" s="35"/>
      <c r="F169" s="35"/>
      <c r="G169" s="35"/>
      <c r="H169" s="35"/>
      <c r="I169" s="35"/>
    </row>
    <row r="170" spans="1:9" ht="15" customHeight="1" x14ac:dyDescent="0.3">
      <c r="A170" s="24"/>
      <c r="C170" s="23"/>
    </row>
    <row r="171" spans="1:9" x14ac:dyDescent="0.3">
      <c r="A171" s="36">
        <f>A8</f>
        <v>45194</v>
      </c>
      <c r="B171" s="36"/>
      <c r="C171" s="36"/>
      <c r="D171" s="36"/>
      <c r="E171" s="36"/>
      <c r="F171" s="36"/>
      <c r="G171" s="36"/>
      <c r="H171" s="36"/>
      <c r="I171" s="36"/>
    </row>
    <row r="175" spans="1:9" ht="15" customHeight="1" x14ac:dyDescent="0.3"/>
    <row r="177" spans="13:13" ht="15" customHeight="1" x14ac:dyDescent="0.3">
      <c r="M177" s="25"/>
    </row>
    <row r="180" spans="13:13" ht="15" customHeight="1" x14ac:dyDescent="0.3"/>
    <row r="184" spans="13:13" ht="16.5" customHeight="1" x14ac:dyDescent="0.3"/>
    <row r="195" spans="1:9" x14ac:dyDescent="0.3">
      <c r="A195" s="34" t="s">
        <v>25</v>
      </c>
      <c r="B195" s="34"/>
      <c r="C195" s="34"/>
      <c r="D195" s="34"/>
      <c r="F195" s="34" t="s">
        <v>21</v>
      </c>
      <c r="G195" s="34"/>
      <c r="H195" s="34"/>
      <c r="I195" s="34"/>
    </row>
    <row r="196" spans="1:9" x14ac:dyDescent="0.3">
      <c r="A196" s="20"/>
    </row>
    <row r="197" spans="1:9" x14ac:dyDescent="0.3">
      <c r="A197" s="20"/>
    </row>
    <row r="198" spans="1:9" x14ac:dyDescent="0.3">
      <c r="A198" s="20" t="s">
        <v>26</v>
      </c>
      <c r="F198" s="20" t="s">
        <v>27</v>
      </c>
    </row>
    <row r="199" spans="1:9" x14ac:dyDescent="0.3">
      <c r="A199" s="20" t="s">
        <v>28</v>
      </c>
      <c r="F199" s="20" t="s">
        <v>28</v>
      </c>
    </row>
    <row r="200" spans="1:9" x14ac:dyDescent="0.3">
      <c r="A200" s="20"/>
    </row>
    <row r="201" spans="1:9" x14ac:dyDescent="0.3">
      <c r="A201" s="20" t="s">
        <v>26</v>
      </c>
      <c r="F201" s="20" t="s">
        <v>27</v>
      </c>
    </row>
    <row r="202" spans="1:9" x14ac:dyDescent="0.3">
      <c r="A202" s="20" t="s">
        <v>29</v>
      </c>
      <c r="F202" s="20" t="s">
        <v>29</v>
      </c>
    </row>
    <row r="203" spans="1:9" x14ac:dyDescent="0.3">
      <c r="A203" s="20"/>
    </row>
    <row r="204" spans="1:9" x14ac:dyDescent="0.3">
      <c r="A204" s="20" t="s">
        <v>26</v>
      </c>
      <c r="F204" s="20" t="s">
        <v>27</v>
      </c>
    </row>
    <row r="205" spans="1:9" x14ac:dyDescent="0.3">
      <c r="A205" s="20" t="s">
        <v>30</v>
      </c>
      <c r="F205" s="20" t="s">
        <v>30</v>
      </c>
    </row>
    <row r="206" spans="1:9" x14ac:dyDescent="0.3">
      <c r="A206" s="20"/>
    </row>
    <row r="207" spans="1:9" x14ac:dyDescent="0.3">
      <c r="A207" s="20" t="s">
        <v>26</v>
      </c>
      <c r="F207" s="20" t="s">
        <v>27</v>
      </c>
    </row>
    <row r="208" spans="1:9" x14ac:dyDescent="0.3">
      <c r="A208" s="26" t="s">
        <v>31</v>
      </c>
      <c r="F208" s="26" t="s">
        <v>31</v>
      </c>
    </row>
  </sheetData>
  <mergeCells count="11">
    <mergeCell ref="A1:J6"/>
    <mergeCell ref="A7:J7"/>
    <mergeCell ref="A8:J8"/>
    <mergeCell ref="A9:J9"/>
    <mergeCell ref="A11:J11"/>
    <mergeCell ref="B122:H122"/>
    <mergeCell ref="A168:I168"/>
    <mergeCell ref="A169:I169"/>
    <mergeCell ref="A171:I171"/>
    <mergeCell ref="A195:D195"/>
    <mergeCell ref="F195:I195"/>
  </mergeCells>
  <pageMargins left="0.7" right="0.7" top="0.75" bottom="0.75" header="0.3" footer="0.3"/>
  <pageSetup scale="75" fitToHeight="0" orientation="portrait" r:id="rId1"/>
  <rowBreaks count="3" manualBreakCount="3">
    <brk id="57" max="16383" man="1"/>
    <brk id="165" max="16383" man="1"/>
    <brk id="212" max="9" man="1"/>
  </rowBreaks>
  <colBreaks count="1" manualBreakCount="1">
    <brk id="10" max="1048575" man="1"/>
  </colBreaks>
  <drawing r:id="rId2"/>
  <legacyDrawing r:id="rId3"/>
  <oleObjects>
    <mc:AlternateContent xmlns:mc="http://schemas.openxmlformats.org/markup-compatibility/2006">
      <mc:Choice Requires="x14">
        <oleObject progId="Word.Document.12" shapeId="1025" r:id="rId4">
          <objectPr defaultSize="0" r:id="rId5">
            <anchor moveWithCells="1">
              <from>
                <xdr:col>0</xdr:col>
                <xdr:colOff>685800</xdr:colOff>
                <xdr:row>214</xdr:row>
                <xdr:rowOff>7620</xdr:rowOff>
              </from>
              <to>
                <xdr:col>9</xdr:col>
                <xdr:colOff>304800</xdr:colOff>
                <xdr:row>261</xdr:row>
                <xdr:rowOff>114300</xdr:rowOff>
              </to>
            </anchor>
          </objectPr>
        </oleObject>
      </mc:Choice>
      <mc:Fallback>
        <oleObject progId="Word.Document.12" shapeId="1025" r:id="rId4"/>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4CC623-374E-4C7E-B932-363AFE6013FD}">
  <sheetPr>
    <tabColor rgb="FF0070C0"/>
    <pageSetUpPr fitToPage="1"/>
  </sheetPr>
  <dimension ref="A1:M211"/>
  <sheetViews>
    <sheetView topLeftCell="A222" zoomScaleNormal="100" workbookViewId="0">
      <selection activeCell="E112" sqref="E112"/>
    </sheetView>
  </sheetViews>
  <sheetFormatPr defaultRowHeight="14.4" x14ac:dyDescent="0.3"/>
  <cols>
    <col min="1" max="1" width="10.109375" customWidth="1"/>
    <col min="2" max="2" width="28.109375" customWidth="1"/>
    <col min="3" max="3" width="9.109375" customWidth="1"/>
    <col min="8" max="8" width="6.88671875" customWidth="1"/>
    <col min="9" max="9" width="15.88671875" customWidth="1"/>
    <col min="10" max="10" width="13.88671875" customWidth="1"/>
  </cols>
  <sheetData>
    <row r="1" spans="1:10" x14ac:dyDescent="0.3">
      <c r="A1" s="37"/>
      <c r="B1" s="37"/>
      <c r="C1" s="37"/>
      <c r="D1" s="37"/>
      <c r="E1" s="37"/>
      <c r="F1" s="37"/>
      <c r="G1" s="37"/>
      <c r="H1" s="37"/>
      <c r="I1" s="37"/>
      <c r="J1" s="37"/>
    </row>
    <row r="2" spans="1:10" x14ac:dyDescent="0.3">
      <c r="A2" s="37"/>
      <c r="B2" s="37"/>
      <c r="C2" s="37"/>
      <c r="D2" s="37"/>
      <c r="E2" s="37"/>
      <c r="F2" s="37"/>
      <c r="G2" s="37"/>
      <c r="H2" s="37"/>
      <c r="I2" s="37"/>
      <c r="J2" s="37"/>
    </row>
    <row r="3" spans="1:10" x14ac:dyDescent="0.3">
      <c r="A3" s="37"/>
      <c r="B3" s="37"/>
      <c r="C3" s="37"/>
      <c r="D3" s="37"/>
      <c r="E3" s="37"/>
      <c r="F3" s="37"/>
      <c r="G3" s="37"/>
      <c r="H3" s="37"/>
      <c r="I3" s="37"/>
      <c r="J3" s="37"/>
    </row>
    <row r="4" spans="1:10" x14ac:dyDescent="0.3">
      <c r="A4" s="37"/>
      <c r="B4" s="37"/>
      <c r="C4" s="37"/>
      <c r="D4" s="37"/>
      <c r="E4" s="37"/>
      <c r="F4" s="37"/>
      <c r="G4" s="37"/>
      <c r="H4" s="37"/>
      <c r="I4" s="37"/>
      <c r="J4" s="37"/>
    </row>
    <row r="5" spans="1:10" x14ac:dyDescent="0.3">
      <c r="A5" s="37"/>
      <c r="B5" s="37"/>
      <c r="C5" s="37"/>
      <c r="D5" s="37"/>
      <c r="E5" s="37"/>
      <c r="F5" s="37"/>
      <c r="G5" s="37"/>
      <c r="H5" s="37"/>
      <c r="I5" s="37"/>
      <c r="J5" s="37"/>
    </row>
    <row r="6" spans="1:10" ht="8.25" customHeight="1" x14ac:dyDescent="0.3">
      <c r="A6" s="37"/>
      <c r="B6" s="37"/>
      <c r="C6" s="37"/>
      <c r="D6" s="37"/>
      <c r="E6" s="37"/>
      <c r="F6" s="37"/>
      <c r="G6" s="37"/>
      <c r="H6" s="37"/>
      <c r="I6" s="37"/>
      <c r="J6" s="37"/>
    </row>
    <row r="7" spans="1:10" ht="23.25" customHeight="1" x14ac:dyDescent="0.3">
      <c r="A7" s="38" t="s">
        <v>44</v>
      </c>
      <c r="B7" s="38"/>
      <c r="C7" s="38"/>
      <c r="D7" s="38"/>
      <c r="E7" s="38"/>
      <c r="F7" s="38"/>
      <c r="G7" s="38"/>
      <c r="H7" s="38"/>
      <c r="I7" s="38"/>
      <c r="J7" s="38"/>
    </row>
    <row r="8" spans="1:10" x14ac:dyDescent="0.3">
      <c r="A8" s="36">
        <v>45020</v>
      </c>
      <c r="B8" s="36"/>
      <c r="C8" s="36"/>
      <c r="D8" s="36"/>
      <c r="E8" s="36"/>
      <c r="F8" s="36"/>
      <c r="G8" s="36"/>
      <c r="H8" s="36"/>
      <c r="I8" s="36"/>
      <c r="J8" s="36"/>
    </row>
    <row r="9" spans="1:10" ht="15.6" x14ac:dyDescent="0.3">
      <c r="A9" s="39" t="s">
        <v>0</v>
      </c>
      <c r="B9" s="39"/>
      <c r="C9" s="39"/>
      <c r="D9" s="39"/>
      <c r="E9" s="39"/>
      <c r="F9" s="39"/>
      <c r="G9" s="39"/>
      <c r="H9" s="39"/>
      <c r="I9" s="39"/>
      <c r="J9" s="39"/>
    </row>
    <row r="10" spans="1:10" x14ac:dyDescent="0.3">
      <c r="A10" s="2"/>
    </row>
    <row r="11" spans="1:10" ht="15.6" x14ac:dyDescent="0.3">
      <c r="A11" s="38" t="s">
        <v>1</v>
      </c>
      <c r="B11" s="38"/>
      <c r="C11" s="38"/>
      <c r="D11" s="38"/>
      <c r="E11" s="38"/>
      <c r="F11" s="38"/>
      <c r="G11" s="38"/>
      <c r="H11" s="38"/>
      <c r="I11" s="38"/>
      <c r="J11" s="38"/>
    </row>
    <row r="12" spans="1:10" ht="15.6" x14ac:dyDescent="0.3">
      <c r="A12" s="1"/>
      <c r="B12" s="1"/>
      <c r="C12" s="1"/>
      <c r="D12" s="1"/>
      <c r="E12" s="1"/>
      <c r="F12" s="1"/>
      <c r="G12" s="1"/>
      <c r="H12" s="1"/>
      <c r="I12" s="1"/>
      <c r="J12" s="1"/>
    </row>
    <row r="13" spans="1:10" ht="15.6" x14ac:dyDescent="0.3">
      <c r="A13" s="1"/>
      <c r="B13" s="1"/>
      <c r="C13" s="1"/>
      <c r="D13" s="1"/>
      <c r="E13" s="1"/>
      <c r="F13" s="1"/>
      <c r="G13" s="1"/>
      <c r="H13" s="1"/>
      <c r="I13" s="1"/>
      <c r="J13" s="1"/>
    </row>
    <row r="14" spans="1:10" ht="15.6" x14ac:dyDescent="0.3">
      <c r="A14" s="1"/>
      <c r="B14" s="27" t="s">
        <v>32</v>
      </c>
      <c r="C14" s="1"/>
      <c r="D14" s="1"/>
      <c r="E14" s="1"/>
      <c r="F14" s="1"/>
      <c r="G14" s="1"/>
      <c r="H14" s="1"/>
      <c r="I14" s="1"/>
    </row>
    <row r="15" spans="1:10" s="8" customFormat="1" ht="13.8" x14ac:dyDescent="0.3">
      <c r="A15" s="4">
        <v>1</v>
      </c>
      <c r="B15" s="5" t="s">
        <v>10</v>
      </c>
      <c r="C15" s="6"/>
      <c r="D15" s="6"/>
      <c r="E15" s="6"/>
      <c r="F15" s="6"/>
      <c r="G15" s="6"/>
      <c r="H15" s="6"/>
      <c r="I15" s="7">
        <v>10978</v>
      </c>
      <c r="J15" s="7">
        <f t="shared" ref="J15:J19" si="0">A15*I15</f>
        <v>10978</v>
      </c>
    </row>
    <row r="16" spans="1:10" s="8" customFormat="1" ht="13.8" x14ac:dyDescent="0.3">
      <c r="A16" s="4">
        <v>1</v>
      </c>
      <c r="B16" s="5" t="s">
        <v>11</v>
      </c>
      <c r="C16" s="6"/>
      <c r="D16" s="6"/>
      <c r="E16" s="6"/>
      <c r="F16" s="6"/>
      <c r="G16" s="6"/>
      <c r="H16" s="6"/>
      <c r="I16" s="7">
        <v>1621</v>
      </c>
      <c r="J16" s="7">
        <f t="shared" si="0"/>
        <v>1621</v>
      </c>
    </row>
    <row r="17" spans="1:10" s="8" customFormat="1" ht="13.8" x14ac:dyDescent="0.3">
      <c r="A17" s="4">
        <v>1</v>
      </c>
      <c r="B17" s="5" t="s">
        <v>48</v>
      </c>
      <c r="C17" s="6"/>
      <c r="D17" s="6"/>
      <c r="E17" s="6"/>
      <c r="F17" s="6"/>
      <c r="G17" s="6"/>
      <c r="H17" s="6"/>
      <c r="I17" s="7">
        <v>8371</v>
      </c>
      <c r="J17" s="7">
        <f t="shared" si="0"/>
        <v>8371</v>
      </c>
    </row>
    <row r="18" spans="1:10" s="8" customFormat="1" ht="13.8" x14ac:dyDescent="0.3">
      <c r="A18" s="4">
        <v>1</v>
      </c>
      <c r="B18" s="5" t="s">
        <v>47</v>
      </c>
      <c r="C18" s="6"/>
      <c r="D18" s="6"/>
      <c r="E18" s="6"/>
      <c r="F18" s="6"/>
      <c r="G18" s="6"/>
      <c r="H18" s="6"/>
      <c r="I18" s="7">
        <v>789</v>
      </c>
      <c r="J18" s="7">
        <f t="shared" si="0"/>
        <v>789</v>
      </c>
    </row>
    <row r="19" spans="1:10" s="8" customFormat="1" ht="13.8" x14ac:dyDescent="0.3">
      <c r="A19" s="4">
        <v>4</v>
      </c>
      <c r="B19" s="5" t="s">
        <v>9</v>
      </c>
      <c r="C19" s="6"/>
      <c r="D19" s="6"/>
      <c r="E19" s="6"/>
      <c r="F19" s="6"/>
      <c r="G19" s="6"/>
      <c r="H19" s="6"/>
      <c r="I19" s="7">
        <v>32</v>
      </c>
      <c r="J19" s="7">
        <f t="shared" si="0"/>
        <v>128</v>
      </c>
    </row>
    <row r="20" spans="1:10" s="8" customFormat="1" ht="13.8" x14ac:dyDescent="0.3">
      <c r="A20" s="4"/>
      <c r="B20" s="5"/>
      <c r="C20" s="6"/>
      <c r="D20" s="6"/>
      <c r="E20" s="6"/>
      <c r="F20" s="6"/>
      <c r="G20" s="6"/>
      <c r="H20" s="6"/>
      <c r="I20" s="7"/>
      <c r="J20" s="7"/>
    </row>
    <row r="21" spans="1:10" x14ac:dyDescent="0.3">
      <c r="A21" s="4">
        <v>1</v>
      </c>
      <c r="B21" s="5" t="s">
        <v>2</v>
      </c>
      <c r="C21" s="6"/>
      <c r="D21" s="6"/>
      <c r="E21" s="6"/>
      <c r="F21" s="6"/>
      <c r="G21" s="6"/>
      <c r="H21" s="6"/>
      <c r="I21" s="7">
        <v>16444</v>
      </c>
      <c r="J21" s="7">
        <f t="shared" ref="J21" si="1">A21*I21</f>
        <v>16444</v>
      </c>
    </row>
    <row r="22" spans="1:10" x14ac:dyDescent="0.3">
      <c r="A22" s="4">
        <v>1</v>
      </c>
      <c r="B22" s="5" t="s">
        <v>49</v>
      </c>
      <c r="C22" s="6"/>
      <c r="D22" s="6"/>
      <c r="E22" s="6"/>
      <c r="F22" s="6"/>
      <c r="G22" s="6"/>
      <c r="H22" s="6"/>
      <c r="I22" s="7">
        <v>4539</v>
      </c>
      <c r="J22" s="7">
        <f>A22*I22</f>
        <v>4539</v>
      </c>
    </row>
    <row r="23" spans="1:10" x14ac:dyDescent="0.3">
      <c r="A23" s="4">
        <v>1</v>
      </c>
      <c r="B23" s="5" t="s">
        <v>35</v>
      </c>
      <c r="C23" s="6"/>
      <c r="D23" s="6"/>
      <c r="E23" s="6"/>
      <c r="F23" s="6"/>
      <c r="G23" s="6"/>
      <c r="H23" s="6"/>
      <c r="I23" s="7">
        <v>5084</v>
      </c>
      <c r="J23" s="7">
        <f>A23*I23</f>
        <v>5084</v>
      </c>
    </row>
    <row r="24" spans="1:10" x14ac:dyDescent="0.3">
      <c r="A24" s="4">
        <v>4</v>
      </c>
      <c r="B24" s="5" t="s">
        <v>4</v>
      </c>
      <c r="C24" s="6"/>
      <c r="D24" s="6"/>
      <c r="E24" s="6"/>
      <c r="F24" s="6"/>
      <c r="G24" s="6"/>
      <c r="H24" s="6"/>
      <c r="I24" s="7">
        <v>32</v>
      </c>
      <c r="J24" s="7">
        <f t="shared" ref="J24" si="2">A24*I24</f>
        <v>128</v>
      </c>
    </row>
    <row r="25" spans="1:10" ht="15.6" x14ac:dyDescent="0.3">
      <c r="A25" s="1"/>
      <c r="B25" s="3"/>
      <c r="C25" s="1"/>
      <c r="D25" s="1"/>
      <c r="E25" s="1"/>
      <c r="F25" s="1"/>
      <c r="G25" s="1"/>
      <c r="H25" s="1"/>
      <c r="I25" s="1"/>
    </row>
    <row r="26" spans="1:10" ht="15.6" x14ac:dyDescent="0.3">
      <c r="A26" s="1"/>
      <c r="B26" s="27" t="s">
        <v>33</v>
      </c>
      <c r="C26" s="1"/>
      <c r="D26" s="1"/>
      <c r="E26" s="1"/>
      <c r="F26" s="1"/>
      <c r="G26" s="1"/>
      <c r="H26" s="1"/>
      <c r="I26" s="1"/>
    </row>
    <row r="27" spans="1:10" x14ac:dyDescent="0.3">
      <c r="A27" s="4">
        <v>1</v>
      </c>
      <c r="B27" s="5" t="s">
        <v>2</v>
      </c>
      <c r="C27" s="6"/>
      <c r="D27" s="6"/>
      <c r="E27" s="6"/>
      <c r="F27" s="6"/>
      <c r="G27" s="6"/>
      <c r="H27" s="6"/>
      <c r="I27" s="7">
        <v>16444</v>
      </c>
      <c r="J27" s="7">
        <f t="shared" ref="J27" si="3">A27*I27</f>
        <v>16444</v>
      </c>
    </row>
    <row r="28" spans="1:10" x14ac:dyDescent="0.3">
      <c r="A28" s="4">
        <v>1</v>
      </c>
      <c r="B28" s="5" t="s">
        <v>49</v>
      </c>
      <c r="C28" s="6"/>
      <c r="D28" s="6"/>
      <c r="E28" s="6"/>
      <c r="F28" s="6"/>
      <c r="G28" s="6"/>
      <c r="H28" s="6"/>
      <c r="I28" s="7">
        <v>4539</v>
      </c>
      <c r="J28" s="7">
        <f>A28*I28</f>
        <v>4539</v>
      </c>
    </row>
    <row r="29" spans="1:10" x14ac:dyDescent="0.3">
      <c r="A29" s="4">
        <v>1</v>
      </c>
      <c r="B29" s="5" t="s">
        <v>35</v>
      </c>
      <c r="C29" s="6"/>
      <c r="D29" s="6"/>
      <c r="E29" s="6"/>
      <c r="F29" s="6"/>
      <c r="G29" s="6"/>
      <c r="H29" s="6"/>
      <c r="I29" s="7">
        <v>5084</v>
      </c>
      <c r="J29" s="7">
        <f>A29*I29</f>
        <v>5084</v>
      </c>
    </row>
    <row r="30" spans="1:10" x14ac:dyDescent="0.3">
      <c r="A30" s="4">
        <v>4</v>
      </c>
      <c r="B30" s="5" t="s">
        <v>4</v>
      </c>
      <c r="C30" s="6"/>
      <c r="D30" s="6"/>
      <c r="E30" s="6"/>
      <c r="F30" s="6"/>
      <c r="G30" s="6"/>
      <c r="H30" s="6"/>
      <c r="I30" s="7">
        <v>32</v>
      </c>
      <c r="J30" s="7">
        <f t="shared" ref="J30" si="4">A30*I30</f>
        <v>128</v>
      </c>
    </row>
    <row r="31" spans="1:10" x14ac:dyDescent="0.3">
      <c r="A31" s="4"/>
      <c r="B31" s="5"/>
      <c r="C31" s="6"/>
      <c r="D31" s="6"/>
      <c r="E31" s="6"/>
      <c r="F31" s="6"/>
      <c r="G31" s="6"/>
      <c r="H31" s="6"/>
      <c r="I31" s="7"/>
      <c r="J31" s="7"/>
    </row>
    <row r="32" spans="1:10" s="8" customFormat="1" ht="13.8" x14ac:dyDescent="0.3">
      <c r="A32" s="4">
        <v>1</v>
      </c>
      <c r="B32" s="5" t="s">
        <v>39</v>
      </c>
      <c r="C32" s="6"/>
      <c r="D32" s="6"/>
      <c r="E32" s="6"/>
      <c r="F32" s="6"/>
      <c r="G32" s="6"/>
      <c r="H32" s="6"/>
      <c r="I32" s="7">
        <v>10887</v>
      </c>
      <c r="J32" s="7">
        <f t="shared" ref="J32" si="5">A32*I32</f>
        <v>10887</v>
      </c>
    </row>
    <row r="33" spans="1:10" s="8" customFormat="1" ht="13.8" x14ac:dyDescent="0.3">
      <c r="A33" s="4">
        <v>1</v>
      </c>
      <c r="B33" s="5" t="s">
        <v>49</v>
      </c>
      <c r="C33" s="6"/>
      <c r="D33" s="6"/>
      <c r="E33" s="6"/>
      <c r="F33" s="6"/>
      <c r="G33" s="6"/>
      <c r="H33" s="6"/>
      <c r="I33" s="7">
        <v>4539</v>
      </c>
      <c r="J33" s="7">
        <f>A33*I33</f>
        <v>4539</v>
      </c>
    </row>
    <row r="34" spans="1:10" s="8" customFormat="1" ht="13.8" x14ac:dyDescent="0.3">
      <c r="A34" s="4">
        <v>1</v>
      </c>
      <c r="B34" s="5" t="s">
        <v>36</v>
      </c>
      <c r="C34" s="6"/>
      <c r="D34" s="6"/>
      <c r="E34" s="6"/>
      <c r="F34" s="6"/>
      <c r="G34" s="6"/>
      <c r="H34" s="6"/>
      <c r="I34" s="7">
        <v>1308</v>
      </c>
      <c r="J34" s="7">
        <f>A34*I34</f>
        <v>1308</v>
      </c>
    </row>
    <row r="35" spans="1:10" s="8" customFormat="1" ht="13.8" x14ac:dyDescent="0.3">
      <c r="A35" s="4">
        <v>4</v>
      </c>
      <c r="B35" s="5" t="s">
        <v>34</v>
      </c>
      <c r="C35" s="6"/>
      <c r="D35" s="6"/>
      <c r="E35" s="6"/>
      <c r="F35" s="6"/>
      <c r="G35" s="6"/>
      <c r="H35" s="6"/>
      <c r="I35" s="7">
        <v>32</v>
      </c>
      <c r="J35" s="7">
        <f t="shared" ref="J35" si="6">A35*I35</f>
        <v>128</v>
      </c>
    </row>
    <row r="36" spans="1:10" x14ac:dyDescent="0.3">
      <c r="A36" s="4"/>
      <c r="B36" s="5"/>
      <c r="C36" s="6"/>
      <c r="D36" s="6"/>
      <c r="E36" s="6"/>
      <c r="F36" s="6"/>
      <c r="G36" s="6"/>
      <c r="H36" s="6"/>
      <c r="I36" s="7"/>
      <c r="J36" s="7"/>
    </row>
    <row r="37" spans="1:10" s="8" customFormat="1" ht="13.8" x14ac:dyDescent="0.3">
      <c r="A37" s="4">
        <v>1</v>
      </c>
      <c r="B37" s="5" t="s">
        <v>10</v>
      </c>
      <c r="C37" s="6"/>
      <c r="D37" s="6"/>
      <c r="E37" s="6"/>
      <c r="F37" s="6"/>
      <c r="G37" s="6"/>
      <c r="H37" s="6"/>
      <c r="I37" s="7">
        <v>10978</v>
      </c>
      <c r="J37" s="7">
        <f t="shared" ref="J37:J41" si="7">A37*I37</f>
        <v>10978</v>
      </c>
    </row>
    <row r="38" spans="1:10" s="8" customFormat="1" ht="13.8" x14ac:dyDescent="0.3">
      <c r="A38" s="4">
        <v>1</v>
      </c>
      <c r="B38" s="5" t="s">
        <v>11</v>
      </c>
      <c r="C38" s="6"/>
      <c r="D38" s="6"/>
      <c r="E38" s="6"/>
      <c r="F38" s="6"/>
      <c r="G38" s="6"/>
      <c r="H38" s="6"/>
      <c r="I38" s="7">
        <v>1621</v>
      </c>
      <c r="J38" s="7">
        <f t="shared" si="7"/>
        <v>1621</v>
      </c>
    </row>
    <row r="39" spans="1:10" s="8" customFormat="1" ht="13.8" x14ac:dyDescent="0.3">
      <c r="A39" s="4">
        <v>1</v>
      </c>
      <c r="B39" s="5" t="s">
        <v>48</v>
      </c>
      <c r="C39" s="6"/>
      <c r="D39" s="6"/>
      <c r="E39" s="6"/>
      <c r="F39" s="6"/>
      <c r="G39" s="6"/>
      <c r="H39" s="6"/>
      <c r="I39" s="7">
        <v>8371</v>
      </c>
      <c r="J39" s="7">
        <f t="shared" si="7"/>
        <v>8371</v>
      </c>
    </row>
    <row r="40" spans="1:10" s="8" customFormat="1" ht="13.8" x14ac:dyDescent="0.3">
      <c r="A40" s="4">
        <v>1</v>
      </c>
      <c r="B40" s="5" t="s">
        <v>47</v>
      </c>
      <c r="C40" s="6"/>
      <c r="D40" s="6"/>
      <c r="E40" s="6"/>
      <c r="F40" s="6"/>
      <c r="G40" s="6"/>
      <c r="H40" s="6"/>
      <c r="I40" s="7">
        <v>789</v>
      </c>
      <c r="J40" s="7">
        <f t="shared" si="7"/>
        <v>789</v>
      </c>
    </row>
    <row r="41" spans="1:10" s="8" customFormat="1" ht="13.8" x14ac:dyDescent="0.3">
      <c r="A41" s="4">
        <v>4</v>
      </c>
      <c r="B41" s="5" t="s">
        <v>9</v>
      </c>
      <c r="C41" s="6"/>
      <c r="D41" s="6"/>
      <c r="E41" s="6"/>
      <c r="F41" s="6"/>
      <c r="G41" s="6"/>
      <c r="H41" s="6"/>
      <c r="I41" s="7">
        <v>32</v>
      </c>
      <c r="J41" s="7">
        <f t="shared" si="7"/>
        <v>128</v>
      </c>
    </row>
    <row r="42" spans="1:10" s="8" customFormat="1" ht="13.8" x14ac:dyDescent="0.3">
      <c r="A42" s="4"/>
      <c r="B42" s="5"/>
      <c r="C42" s="6"/>
      <c r="D42" s="6"/>
      <c r="E42" s="6"/>
      <c r="F42" s="6"/>
      <c r="G42" s="6"/>
      <c r="H42" s="6"/>
      <c r="I42" s="7"/>
      <c r="J42" s="7"/>
    </row>
    <row r="43" spans="1:10" s="8" customFormat="1" ht="15.6" x14ac:dyDescent="0.3">
      <c r="A43" s="4"/>
      <c r="B43" s="27" t="s">
        <v>37</v>
      </c>
      <c r="C43" s="6"/>
      <c r="D43" s="6"/>
      <c r="E43" s="6"/>
      <c r="F43" s="6"/>
      <c r="G43" s="6"/>
      <c r="H43" s="6"/>
      <c r="I43" s="7"/>
      <c r="J43" s="7"/>
    </row>
    <row r="44" spans="1:10" s="8" customFormat="1" ht="13.8" x14ac:dyDescent="0.3">
      <c r="A44" s="4">
        <v>2</v>
      </c>
      <c r="B44" s="5" t="s">
        <v>2</v>
      </c>
      <c r="C44" s="6"/>
      <c r="D44" s="6"/>
      <c r="E44" s="6"/>
      <c r="F44" s="6"/>
      <c r="G44" s="6"/>
      <c r="H44" s="6"/>
      <c r="I44" s="7">
        <v>16444</v>
      </c>
      <c r="J44" s="7">
        <f t="shared" ref="J44" si="8">A44*I44</f>
        <v>32888</v>
      </c>
    </row>
    <row r="45" spans="1:10" s="8" customFormat="1" ht="13.8" x14ac:dyDescent="0.3">
      <c r="A45" s="4">
        <v>2</v>
      </c>
      <c r="B45" s="5" t="s">
        <v>49</v>
      </c>
      <c r="C45" s="6"/>
      <c r="D45" s="6"/>
      <c r="E45" s="6"/>
      <c r="F45" s="6"/>
      <c r="G45" s="6"/>
      <c r="H45" s="6"/>
      <c r="I45" s="7">
        <v>4539</v>
      </c>
      <c r="J45" s="7">
        <f>A45*I45</f>
        <v>9078</v>
      </c>
    </row>
    <row r="46" spans="1:10" s="8" customFormat="1" ht="13.8" x14ac:dyDescent="0.3">
      <c r="A46" s="4">
        <v>2</v>
      </c>
      <c r="B46" s="5" t="s">
        <v>35</v>
      </c>
      <c r="C46" s="6"/>
      <c r="D46" s="6"/>
      <c r="E46" s="6"/>
      <c r="F46" s="6"/>
      <c r="G46" s="6"/>
      <c r="H46" s="6"/>
      <c r="I46" s="7">
        <v>5084</v>
      </c>
      <c r="J46" s="7">
        <f>A46*I46</f>
        <v>10168</v>
      </c>
    </row>
    <row r="47" spans="1:10" s="8" customFormat="1" ht="13.8" x14ac:dyDescent="0.3">
      <c r="A47" s="4">
        <v>8</v>
      </c>
      <c r="B47" s="5" t="s">
        <v>4</v>
      </c>
      <c r="C47" s="6"/>
      <c r="D47" s="6"/>
      <c r="E47" s="6"/>
      <c r="F47" s="6"/>
      <c r="G47" s="6"/>
      <c r="H47" s="6"/>
      <c r="I47" s="7">
        <v>32</v>
      </c>
      <c r="J47" s="7">
        <f t="shared" ref="J47" si="9">A47*I47</f>
        <v>256</v>
      </c>
    </row>
    <row r="48" spans="1:10" s="8" customFormat="1" ht="13.8" x14ac:dyDescent="0.3">
      <c r="A48" s="4"/>
      <c r="B48" s="5"/>
      <c r="C48" s="6"/>
      <c r="D48" s="6"/>
      <c r="E48" s="6"/>
      <c r="F48" s="6"/>
      <c r="G48" s="6"/>
      <c r="H48" s="6"/>
      <c r="I48" s="7"/>
      <c r="J48" s="7"/>
    </row>
    <row r="49" spans="1:10" s="8" customFormat="1" ht="13.8" x14ac:dyDescent="0.3">
      <c r="A49" s="4">
        <v>2</v>
      </c>
      <c r="B49" s="5" t="s">
        <v>5</v>
      </c>
      <c r="C49" s="6"/>
      <c r="D49" s="6"/>
      <c r="E49" s="6"/>
      <c r="F49" s="6"/>
      <c r="G49" s="6"/>
      <c r="H49" s="6"/>
      <c r="I49" s="7">
        <v>16410</v>
      </c>
      <c r="J49" s="7">
        <f t="shared" ref="J49:J53" si="10">A49*I49</f>
        <v>32820</v>
      </c>
    </row>
    <row r="50" spans="1:10" s="8" customFormat="1" ht="13.8" x14ac:dyDescent="0.3">
      <c r="A50" s="4">
        <v>2</v>
      </c>
      <c r="B50" s="5" t="s">
        <v>6</v>
      </c>
      <c r="C50" s="6"/>
      <c r="D50" s="6"/>
      <c r="E50" s="6"/>
      <c r="F50" s="6"/>
      <c r="G50" s="6"/>
      <c r="H50" s="6"/>
      <c r="I50" s="7">
        <v>1970</v>
      </c>
      <c r="J50" s="7">
        <f t="shared" si="10"/>
        <v>3940</v>
      </c>
    </row>
    <row r="51" spans="1:10" s="8" customFormat="1" ht="13.8" x14ac:dyDescent="0.3">
      <c r="A51" s="4">
        <v>2</v>
      </c>
      <c r="B51" s="5" t="s">
        <v>48</v>
      </c>
      <c r="C51" s="6"/>
      <c r="D51" s="6"/>
      <c r="E51" s="6"/>
      <c r="F51" s="6"/>
      <c r="G51" s="6"/>
      <c r="H51" s="6"/>
      <c r="I51" s="7">
        <v>8371</v>
      </c>
      <c r="J51" s="7">
        <f t="shared" si="10"/>
        <v>16742</v>
      </c>
    </row>
    <row r="52" spans="1:10" s="8" customFormat="1" ht="13.8" x14ac:dyDescent="0.3">
      <c r="A52" s="4">
        <v>2</v>
      </c>
      <c r="B52" s="5" t="s">
        <v>8</v>
      </c>
      <c r="C52" s="6"/>
      <c r="D52" s="6"/>
      <c r="E52" s="6"/>
      <c r="F52" s="6"/>
      <c r="G52" s="6"/>
      <c r="H52" s="6"/>
      <c r="I52" s="7">
        <v>789</v>
      </c>
      <c r="J52" s="7">
        <f t="shared" si="10"/>
        <v>1578</v>
      </c>
    </row>
    <row r="53" spans="1:10" s="8" customFormat="1" ht="13.8" x14ac:dyDescent="0.3">
      <c r="A53" s="4">
        <v>8</v>
      </c>
      <c r="B53" s="5" t="s">
        <v>9</v>
      </c>
      <c r="C53" s="6"/>
      <c r="D53" s="6"/>
      <c r="E53" s="6"/>
      <c r="F53" s="6"/>
      <c r="G53" s="6"/>
      <c r="H53" s="6"/>
      <c r="I53" s="7">
        <v>32</v>
      </c>
      <c r="J53" s="7">
        <f t="shared" si="10"/>
        <v>256</v>
      </c>
    </row>
    <row r="54" spans="1:10" s="8" customFormat="1" ht="13.8" x14ac:dyDescent="0.3">
      <c r="A54" s="4"/>
      <c r="B54" s="5"/>
      <c r="C54" s="6"/>
      <c r="D54" s="6"/>
      <c r="E54" s="6"/>
      <c r="F54" s="6"/>
      <c r="G54" s="6"/>
      <c r="H54" s="6"/>
      <c r="I54" s="7"/>
      <c r="J54" s="7"/>
    </row>
    <row r="55" spans="1:10" s="8" customFormat="1" ht="15.6" x14ac:dyDescent="0.3">
      <c r="A55" s="4"/>
      <c r="B55" s="28" t="s">
        <v>13</v>
      </c>
      <c r="C55" s="6"/>
      <c r="D55" s="6"/>
      <c r="E55" s="6"/>
      <c r="F55" s="6"/>
      <c r="G55" s="6"/>
      <c r="H55" s="6"/>
      <c r="I55" s="7"/>
      <c r="J55" s="7"/>
    </row>
    <row r="56" spans="1:10" s="8" customFormat="1" ht="13.8" x14ac:dyDescent="0.3">
      <c r="A56" s="4">
        <v>10</v>
      </c>
      <c r="B56" s="5" t="s">
        <v>5</v>
      </c>
      <c r="C56" s="6"/>
      <c r="D56" s="6"/>
      <c r="E56" s="6"/>
      <c r="F56" s="6"/>
      <c r="G56" s="6"/>
      <c r="H56" s="6"/>
      <c r="I56" s="7">
        <v>16410</v>
      </c>
      <c r="J56" s="7">
        <f t="shared" ref="J56:J57" si="11">A56*I56</f>
        <v>164100</v>
      </c>
    </row>
    <row r="57" spans="1:10" s="8" customFormat="1" ht="13.8" x14ac:dyDescent="0.3">
      <c r="A57" s="4">
        <v>10</v>
      </c>
      <c r="B57" s="5" t="s">
        <v>6</v>
      </c>
      <c r="C57" s="6"/>
      <c r="D57" s="6"/>
      <c r="E57" s="6"/>
      <c r="F57" s="6"/>
      <c r="G57" s="6"/>
      <c r="H57" s="6"/>
      <c r="I57" s="7">
        <v>1970</v>
      </c>
      <c r="J57" s="7">
        <f t="shared" si="11"/>
        <v>19700</v>
      </c>
    </row>
    <row r="58" spans="1:10" s="8" customFormat="1" ht="13.8" x14ac:dyDescent="0.3">
      <c r="A58" s="4"/>
      <c r="B58" s="5"/>
      <c r="C58" s="6"/>
      <c r="D58" s="6"/>
      <c r="E58" s="6"/>
      <c r="F58" s="6"/>
      <c r="G58" s="6"/>
      <c r="H58" s="6"/>
      <c r="I58" s="7"/>
      <c r="J58" s="7"/>
    </row>
    <row r="59" spans="1:10" s="8" customFormat="1" ht="15.6" x14ac:dyDescent="0.3">
      <c r="A59" s="4"/>
      <c r="B59" s="28" t="s">
        <v>14</v>
      </c>
      <c r="C59" s="6"/>
      <c r="D59" s="6"/>
      <c r="E59" s="6"/>
      <c r="F59" s="6"/>
      <c r="G59" s="6"/>
      <c r="H59" s="6"/>
      <c r="I59" s="7"/>
      <c r="J59" s="7"/>
    </row>
    <row r="60" spans="1:10" s="8" customFormat="1" ht="13.8" x14ac:dyDescent="0.3">
      <c r="A60" s="4">
        <v>2</v>
      </c>
      <c r="B60" s="5" t="s">
        <v>5</v>
      </c>
      <c r="C60" s="6"/>
      <c r="D60" s="6"/>
      <c r="E60" s="6"/>
      <c r="F60" s="6"/>
      <c r="G60" s="6"/>
      <c r="H60" s="6"/>
      <c r="I60" s="7">
        <v>16410</v>
      </c>
      <c r="J60" s="7">
        <f t="shared" ref="J60:J64" si="12">A60*I60</f>
        <v>32820</v>
      </c>
    </row>
    <row r="61" spans="1:10" s="8" customFormat="1" ht="13.8" x14ac:dyDescent="0.3">
      <c r="A61" s="4">
        <v>2</v>
      </c>
      <c r="B61" s="5" t="s">
        <v>6</v>
      </c>
      <c r="C61" s="6"/>
      <c r="D61" s="6"/>
      <c r="E61" s="6"/>
      <c r="F61" s="6"/>
      <c r="G61" s="6"/>
      <c r="H61" s="6"/>
      <c r="I61" s="7">
        <v>1970</v>
      </c>
      <c r="J61" s="7">
        <f t="shared" si="12"/>
        <v>3940</v>
      </c>
    </row>
    <row r="62" spans="1:10" s="8" customFormat="1" ht="13.8" x14ac:dyDescent="0.3">
      <c r="A62" s="4">
        <v>2</v>
      </c>
      <c r="B62" s="5" t="s">
        <v>48</v>
      </c>
      <c r="C62" s="6"/>
      <c r="D62" s="6"/>
      <c r="E62" s="6"/>
      <c r="F62" s="6"/>
      <c r="G62" s="6"/>
      <c r="H62" s="6"/>
      <c r="I62" s="7">
        <v>8371</v>
      </c>
      <c r="J62" s="7">
        <f t="shared" si="12"/>
        <v>16742</v>
      </c>
    </row>
    <row r="63" spans="1:10" s="8" customFormat="1" ht="13.8" x14ac:dyDescent="0.3">
      <c r="A63" s="4">
        <v>2</v>
      </c>
      <c r="B63" s="5" t="s">
        <v>8</v>
      </c>
      <c r="C63" s="6"/>
      <c r="D63" s="6"/>
      <c r="E63" s="6"/>
      <c r="F63" s="6"/>
      <c r="G63" s="6"/>
      <c r="H63" s="6"/>
      <c r="I63" s="7">
        <v>789</v>
      </c>
      <c r="J63" s="7">
        <f t="shared" si="12"/>
        <v>1578</v>
      </c>
    </row>
    <row r="64" spans="1:10" s="8" customFormat="1" ht="13.8" x14ac:dyDescent="0.3">
      <c r="A64" s="4">
        <v>8</v>
      </c>
      <c r="B64" s="5" t="s">
        <v>9</v>
      </c>
      <c r="C64" s="6"/>
      <c r="D64" s="6"/>
      <c r="E64" s="6"/>
      <c r="F64" s="6"/>
      <c r="G64" s="6"/>
      <c r="H64" s="6"/>
      <c r="I64" s="7">
        <v>32</v>
      </c>
      <c r="J64" s="7">
        <f t="shared" si="12"/>
        <v>256</v>
      </c>
    </row>
    <row r="65" spans="1:10" s="8" customFormat="1" ht="13.8" x14ac:dyDescent="0.3">
      <c r="A65" s="4"/>
      <c r="B65" s="5"/>
      <c r="C65" s="6"/>
      <c r="D65" s="6"/>
      <c r="E65" s="6"/>
      <c r="F65" s="6"/>
      <c r="G65" s="6"/>
      <c r="H65" s="6"/>
      <c r="I65" s="7"/>
      <c r="J65" s="7"/>
    </row>
    <row r="66" spans="1:10" s="8" customFormat="1" ht="15.6" x14ac:dyDescent="0.3">
      <c r="A66" s="1"/>
      <c r="B66" s="27" t="s">
        <v>15</v>
      </c>
      <c r="C66" s="1"/>
      <c r="D66" s="1"/>
      <c r="E66" s="1"/>
      <c r="F66" s="1"/>
      <c r="G66" s="1"/>
      <c r="H66" s="1"/>
      <c r="I66" s="1"/>
      <c r="J66" s="1"/>
    </row>
    <row r="67" spans="1:10" s="8" customFormat="1" ht="15.6" x14ac:dyDescent="0.3">
      <c r="A67" s="9">
        <v>2</v>
      </c>
      <c r="B67" s="40" t="s">
        <v>16</v>
      </c>
      <c r="C67" s="40"/>
      <c r="D67" s="40"/>
      <c r="E67" s="1"/>
      <c r="F67" s="1"/>
      <c r="G67" s="1"/>
      <c r="H67" s="1"/>
      <c r="I67" s="7">
        <v>80807</v>
      </c>
      <c r="J67" s="7">
        <f>A67*I67</f>
        <v>161614</v>
      </c>
    </row>
    <row r="68" spans="1:10" s="8" customFormat="1" ht="15.6" x14ac:dyDescent="0.3">
      <c r="A68" s="1"/>
      <c r="B68" s="1"/>
      <c r="C68" s="1"/>
      <c r="D68" s="1"/>
      <c r="E68" s="1"/>
      <c r="F68" s="1"/>
      <c r="G68" s="1"/>
      <c r="H68" s="1"/>
      <c r="I68" s="7"/>
      <c r="J68" s="7"/>
    </row>
    <row r="69" spans="1:10" s="8" customFormat="1" ht="15.6" x14ac:dyDescent="0.3">
      <c r="A69" s="29"/>
      <c r="B69" s="27" t="s">
        <v>38</v>
      </c>
      <c r="C69" s="1"/>
      <c r="D69" s="1"/>
      <c r="E69" s="1"/>
      <c r="F69" s="1"/>
      <c r="G69" s="1"/>
      <c r="H69" s="1"/>
      <c r="I69" s="7"/>
      <c r="J69" s="10"/>
    </row>
    <row r="70" spans="1:10" s="8" customFormat="1" ht="13.8" x14ac:dyDescent="0.3">
      <c r="A70" s="4">
        <v>2</v>
      </c>
      <c r="B70" s="5" t="s">
        <v>39</v>
      </c>
      <c r="C70" s="6"/>
      <c r="D70" s="6"/>
      <c r="E70" s="6"/>
      <c r="F70" s="6"/>
      <c r="G70" s="6"/>
      <c r="H70" s="6"/>
      <c r="I70" s="7">
        <v>10887</v>
      </c>
      <c r="J70" s="7">
        <f t="shared" ref="J70" si="13">A70*I70</f>
        <v>21774</v>
      </c>
    </row>
    <row r="71" spans="1:10" s="8" customFormat="1" ht="13.8" x14ac:dyDescent="0.3">
      <c r="A71" s="4">
        <v>2</v>
      </c>
      <c r="B71" s="5" t="s">
        <v>48</v>
      </c>
      <c r="C71" s="6"/>
      <c r="D71" s="6"/>
      <c r="E71" s="6"/>
      <c r="F71" s="6"/>
      <c r="G71" s="6"/>
      <c r="H71" s="6"/>
      <c r="I71" s="7">
        <v>4539</v>
      </c>
      <c r="J71" s="7">
        <f>A71*I71</f>
        <v>9078</v>
      </c>
    </row>
    <row r="72" spans="1:10" s="8" customFormat="1" ht="13.8" x14ac:dyDescent="0.3">
      <c r="A72" s="4">
        <v>2</v>
      </c>
      <c r="B72" s="5" t="s">
        <v>36</v>
      </c>
      <c r="C72" s="6"/>
      <c r="D72" s="6"/>
      <c r="E72" s="6"/>
      <c r="F72" s="6"/>
      <c r="G72" s="6"/>
      <c r="H72" s="6"/>
      <c r="I72" s="7">
        <v>1308</v>
      </c>
      <c r="J72" s="7">
        <f>A72*I72</f>
        <v>2616</v>
      </c>
    </row>
    <row r="73" spans="1:10" s="8" customFormat="1" ht="13.8" x14ac:dyDescent="0.3">
      <c r="A73" s="4">
        <v>8</v>
      </c>
      <c r="B73" s="5" t="s">
        <v>34</v>
      </c>
      <c r="C73" s="6"/>
      <c r="D73" s="6"/>
      <c r="E73" s="6"/>
      <c r="F73" s="6"/>
      <c r="G73" s="6"/>
      <c r="H73" s="6"/>
      <c r="I73" s="7">
        <v>32</v>
      </c>
      <c r="J73" s="7">
        <f t="shared" ref="J73" si="14">A73*I73</f>
        <v>256</v>
      </c>
    </row>
    <row r="74" spans="1:10" s="8" customFormat="1" ht="13.8" x14ac:dyDescent="0.3">
      <c r="A74" s="4"/>
      <c r="B74" s="5"/>
      <c r="C74" s="6"/>
      <c r="D74" s="6"/>
      <c r="E74" s="6"/>
      <c r="F74" s="6"/>
      <c r="G74" s="6"/>
      <c r="H74" s="6"/>
      <c r="I74" s="7"/>
      <c r="J74" s="7"/>
    </row>
    <row r="75" spans="1:10" s="8" customFormat="1" ht="13.8" x14ac:dyDescent="0.3">
      <c r="A75" s="4">
        <v>1</v>
      </c>
      <c r="B75" s="5" t="s">
        <v>17</v>
      </c>
      <c r="C75" s="6"/>
      <c r="D75" s="6"/>
      <c r="E75" s="6"/>
      <c r="F75" s="6"/>
      <c r="G75" s="6"/>
      <c r="H75" s="6"/>
      <c r="I75" s="7">
        <v>18042</v>
      </c>
      <c r="J75" s="7">
        <f t="shared" ref="J75" si="15">A75*I75</f>
        <v>18042</v>
      </c>
    </row>
    <row r="76" spans="1:10" s="8" customFormat="1" ht="13.8" x14ac:dyDescent="0.3">
      <c r="A76" s="4">
        <v>1</v>
      </c>
      <c r="B76" s="5" t="s">
        <v>49</v>
      </c>
      <c r="C76" s="6"/>
      <c r="D76" s="6"/>
      <c r="E76" s="6"/>
      <c r="F76" s="6"/>
      <c r="G76" s="6"/>
      <c r="H76" s="6"/>
      <c r="I76" s="7">
        <v>4539</v>
      </c>
      <c r="J76" s="7">
        <f>A76*I76</f>
        <v>4539</v>
      </c>
    </row>
    <row r="77" spans="1:10" s="8" customFormat="1" ht="13.8" x14ac:dyDescent="0.3">
      <c r="A77" s="4">
        <v>1</v>
      </c>
      <c r="B77" s="5" t="s">
        <v>35</v>
      </c>
      <c r="C77" s="6"/>
      <c r="D77" s="6"/>
      <c r="E77" s="6"/>
      <c r="F77" s="6"/>
      <c r="G77" s="6"/>
      <c r="H77" s="6"/>
      <c r="I77" s="7">
        <v>5084</v>
      </c>
      <c r="J77" s="7">
        <f>A77*I77</f>
        <v>5084</v>
      </c>
    </row>
    <row r="78" spans="1:10" s="8" customFormat="1" ht="13.8" x14ac:dyDescent="0.3">
      <c r="A78" s="4">
        <v>4</v>
      </c>
      <c r="B78" s="5" t="s">
        <v>4</v>
      </c>
      <c r="C78" s="6"/>
      <c r="D78" s="6"/>
      <c r="E78" s="6"/>
      <c r="F78" s="6"/>
      <c r="G78" s="6"/>
      <c r="H78" s="6"/>
      <c r="I78" s="7">
        <v>32</v>
      </c>
      <c r="J78" s="7">
        <f t="shared" ref="J78" si="16">A78*I78</f>
        <v>128</v>
      </c>
    </row>
    <row r="79" spans="1:10" s="8" customFormat="1" ht="13.8" x14ac:dyDescent="0.3">
      <c r="A79" s="4"/>
      <c r="B79" s="5"/>
      <c r="C79" s="6"/>
      <c r="D79" s="6"/>
      <c r="E79" s="6"/>
      <c r="F79" s="6"/>
      <c r="G79" s="6"/>
      <c r="H79" s="6"/>
      <c r="I79" s="7"/>
      <c r="J79" s="7"/>
    </row>
    <row r="80" spans="1:10" s="8" customFormat="1" ht="13.8" x14ac:dyDescent="0.3">
      <c r="A80" s="4">
        <v>2</v>
      </c>
      <c r="B80" s="5" t="s">
        <v>5</v>
      </c>
      <c r="C80" s="6"/>
      <c r="D80" s="6"/>
      <c r="E80" s="6"/>
      <c r="F80" s="6"/>
      <c r="G80" s="6"/>
      <c r="H80" s="6"/>
      <c r="I80" s="7">
        <v>16410</v>
      </c>
      <c r="J80" s="7">
        <f t="shared" ref="J80:J84" si="17">A80*I80</f>
        <v>32820</v>
      </c>
    </row>
    <row r="81" spans="1:10" s="8" customFormat="1" ht="13.8" x14ac:dyDescent="0.3">
      <c r="A81" s="4">
        <v>2</v>
      </c>
      <c r="B81" s="5" t="s">
        <v>6</v>
      </c>
      <c r="C81" s="6"/>
      <c r="D81" s="6"/>
      <c r="E81" s="6"/>
      <c r="F81" s="6"/>
      <c r="G81" s="6"/>
      <c r="H81" s="6"/>
      <c r="I81" s="7">
        <v>1970</v>
      </c>
      <c r="J81" s="7">
        <f t="shared" si="17"/>
        <v>3940</v>
      </c>
    </row>
    <row r="82" spans="1:10" s="8" customFormat="1" ht="13.8" x14ac:dyDescent="0.3">
      <c r="A82" s="4">
        <v>2</v>
      </c>
      <c r="B82" s="5" t="s">
        <v>7</v>
      </c>
      <c r="C82" s="6"/>
      <c r="D82" s="6"/>
      <c r="E82" s="6"/>
      <c r="F82" s="6"/>
      <c r="G82" s="6"/>
      <c r="H82" s="6"/>
      <c r="I82" s="7">
        <v>8371</v>
      </c>
      <c r="J82" s="7">
        <f t="shared" si="17"/>
        <v>16742</v>
      </c>
    </row>
    <row r="83" spans="1:10" s="8" customFormat="1" ht="13.8" x14ac:dyDescent="0.3">
      <c r="A83" s="4">
        <v>2</v>
      </c>
      <c r="B83" s="5" t="s">
        <v>8</v>
      </c>
      <c r="C83" s="6"/>
      <c r="D83" s="6"/>
      <c r="E83" s="6"/>
      <c r="F83" s="6"/>
      <c r="G83" s="6"/>
      <c r="H83" s="6"/>
      <c r="I83" s="7">
        <v>789</v>
      </c>
      <c r="J83" s="7">
        <f t="shared" si="17"/>
        <v>1578</v>
      </c>
    </row>
    <row r="84" spans="1:10" s="8" customFormat="1" ht="13.8" x14ac:dyDescent="0.3">
      <c r="A84" s="4">
        <v>8</v>
      </c>
      <c r="B84" s="5" t="s">
        <v>9</v>
      </c>
      <c r="C84" s="6"/>
      <c r="D84" s="6"/>
      <c r="E84" s="6"/>
      <c r="F84" s="6"/>
      <c r="G84" s="6"/>
      <c r="H84" s="6"/>
      <c r="I84" s="7">
        <v>32</v>
      </c>
      <c r="J84" s="7">
        <f t="shared" si="17"/>
        <v>256</v>
      </c>
    </row>
    <row r="85" spans="1:10" s="8" customFormat="1" ht="13.8" x14ac:dyDescent="0.3">
      <c r="A85" s="4"/>
      <c r="B85" s="5"/>
      <c r="C85" s="6"/>
      <c r="D85" s="6"/>
      <c r="E85" s="6"/>
      <c r="F85" s="6"/>
      <c r="G85" s="6"/>
      <c r="H85" s="6"/>
      <c r="I85" s="7"/>
      <c r="J85" s="7"/>
    </row>
    <row r="86" spans="1:10" s="8" customFormat="1" ht="15.6" x14ac:dyDescent="0.3">
      <c r="A86" s="30"/>
      <c r="B86" s="27" t="s">
        <v>40</v>
      </c>
      <c r="C86" s="6"/>
      <c r="D86" s="6"/>
      <c r="E86" s="6"/>
      <c r="F86" s="6"/>
      <c r="G86" s="6"/>
      <c r="H86" s="6"/>
      <c r="I86" s="7"/>
      <c r="J86" s="7"/>
    </row>
    <row r="87" spans="1:10" x14ac:dyDescent="0.3">
      <c r="A87" s="4">
        <v>1</v>
      </c>
      <c r="B87" s="5" t="s">
        <v>2</v>
      </c>
      <c r="C87" s="6"/>
      <c r="D87" s="6"/>
      <c r="E87" s="6"/>
      <c r="F87" s="6"/>
      <c r="G87" s="6"/>
      <c r="H87" s="6"/>
      <c r="I87" s="7">
        <v>16444</v>
      </c>
      <c r="J87" s="7">
        <f t="shared" ref="J87" si="18">A87*I87</f>
        <v>16444</v>
      </c>
    </row>
    <row r="88" spans="1:10" x14ac:dyDescent="0.3">
      <c r="A88" s="4">
        <v>1</v>
      </c>
      <c r="B88" s="5" t="s">
        <v>49</v>
      </c>
      <c r="C88" s="6"/>
      <c r="D88" s="6"/>
      <c r="E88" s="6"/>
      <c r="F88" s="6"/>
      <c r="G88" s="6"/>
      <c r="H88" s="6"/>
      <c r="I88" s="7">
        <v>4539</v>
      </c>
      <c r="J88" s="7">
        <f>A88*I88</f>
        <v>4539</v>
      </c>
    </row>
    <row r="89" spans="1:10" x14ac:dyDescent="0.3">
      <c r="A89" s="4">
        <v>1</v>
      </c>
      <c r="B89" s="5" t="s">
        <v>35</v>
      </c>
      <c r="C89" s="6"/>
      <c r="D89" s="6"/>
      <c r="E89" s="6"/>
      <c r="F89" s="6"/>
      <c r="G89" s="6"/>
      <c r="H89" s="6"/>
      <c r="I89" s="7">
        <v>5084</v>
      </c>
      <c r="J89" s="7">
        <f>A89*I89</f>
        <v>5084</v>
      </c>
    </row>
    <row r="90" spans="1:10" x14ac:dyDescent="0.3">
      <c r="A90" s="4">
        <v>4</v>
      </c>
      <c r="B90" s="5" t="s">
        <v>4</v>
      </c>
      <c r="C90" s="6"/>
      <c r="D90" s="6"/>
      <c r="E90" s="6"/>
      <c r="F90" s="6"/>
      <c r="G90" s="6"/>
      <c r="H90" s="6"/>
      <c r="I90" s="7">
        <v>32</v>
      </c>
      <c r="J90" s="7">
        <f t="shared" ref="J90" si="19">A90*I90</f>
        <v>128</v>
      </c>
    </row>
    <row r="91" spans="1:10" x14ac:dyDescent="0.3">
      <c r="A91" s="4"/>
      <c r="B91" s="5"/>
      <c r="C91" s="6"/>
      <c r="D91" s="6"/>
      <c r="E91" s="6"/>
      <c r="F91" s="6"/>
      <c r="G91" s="6"/>
      <c r="H91" s="6"/>
      <c r="I91" s="7"/>
      <c r="J91" s="7"/>
    </row>
    <row r="92" spans="1:10" s="8" customFormat="1" ht="13.8" x14ac:dyDescent="0.3">
      <c r="A92" s="4">
        <v>1</v>
      </c>
      <c r="B92" s="5" t="s">
        <v>5</v>
      </c>
      <c r="C92" s="6"/>
      <c r="D92" s="6"/>
      <c r="E92" s="6"/>
      <c r="F92" s="6"/>
      <c r="G92" s="6"/>
      <c r="H92" s="6"/>
      <c r="I92" s="7">
        <v>16410</v>
      </c>
      <c r="J92" s="7">
        <f t="shared" ref="J92:J96" si="20">A92*I92</f>
        <v>16410</v>
      </c>
    </row>
    <row r="93" spans="1:10" s="8" customFormat="1" ht="13.8" x14ac:dyDescent="0.3">
      <c r="A93" s="4">
        <v>1</v>
      </c>
      <c r="B93" s="5" t="s">
        <v>6</v>
      </c>
      <c r="C93" s="6"/>
      <c r="D93" s="6"/>
      <c r="E93" s="6"/>
      <c r="F93" s="6"/>
      <c r="G93" s="6"/>
      <c r="H93" s="6"/>
      <c r="I93" s="7">
        <v>1970</v>
      </c>
      <c r="J93" s="7">
        <f t="shared" si="20"/>
        <v>1970</v>
      </c>
    </row>
    <row r="94" spans="1:10" s="8" customFormat="1" ht="13.8" x14ac:dyDescent="0.3">
      <c r="A94" s="4">
        <v>1</v>
      </c>
      <c r="B94" s="5" t="s">
        <v>48</v>
      </c>
      <c r="C94" s="6"/>
      <c r="D94" s="6"/>
      <c r="E94" s="6"/>
      <c r="F94" s="6"/>
      <c r="G94" s="6"/>
      <c r="H94" s="6"/>
      <c r="I94" s="7">
        <v>8371</v>
      </c>
      <c r="J94" s="7">
        <f t="shared" si="20"/>
        <v>8371</v>
      </c>
    </row>
    <row r="95" spans="1:10" s="8" customFormat="1" ht="13.8" x14ac:dyDescent="0.3">
      <c r="A95" s="4">
        <v>1</v>
      </c>
      <c r="B95" s="5" t="s">
        <v>8</v>
      </c>
      <c r="C95" s="6"/>
      <c r="D95" s="6"/>
      <c r="E95" s="6"/>
      <c r="F95" s="6"/>
      <c r="G95" s="6"/>
      <c r="H95" s="6"/>
      <c r="I95" s="7">
        <v>789</v>
      </c>
      <c r="J95" s="7">
        <f t="shared" si="20"/>
        <v>789</v>
      </c>
    </row>
    <row r="96" spans="1:10" s="8" customFormat="1" ht="13.8" x14ac:dyDescent="0.3">
      <c r="A96" s="4">
        <v>4</v>
      </c>
      <c r="B96" s="5" t="s">
        <v>9</v>
      </c>
      <c r="C96" s="6"/>
      <c r="D96" s="6"/>
      <c r="E96" s="6"/>
      <c r="F96" s="6"/>
      <c r="G96" s="6"/>
      <c r="H96" s="6"/>
      <c r="I96" s="7">
        <v>32</v>
      </c>
      <c r="J96" s="7">
        <f t="shared" si="20"/>
        <v>128</v>
      </c>
    </row>
    <row r="97" spans="1:10" s="8" customFormat="1" ht="13.8" x14ac:dyDescent="0.3">
      <c r="A97" s="4"/>
      <c r="B97" s="5"/>
      <c r="C97" s="6"/>
      <c r="D97" s="6"/>
      <c r="E97" s="6"/>
      <c r="F97" s="6"/>
      <c r="G97" s="6"/>
      <c r="H97" s="6"/>
      <c r="I97" s="7"/>
      <c r="J97" s="7"/>
    </row>
    <row r="98" spans="1:10" s="8" customFormat="1" ht="13.8" x14ac:dyDescent="0.3">
      <c r="A98" s="4"/>
      <c r="B98" s="5"/>
      <c r="C98" s="6"/>
      <c r="D98" s="6"/>
      <c r="E98" s="6"/>
      <c r="F98" s="6"/>
      <c r="G98" s="6"/>
      <c r="H98" s="6"/>
      <c r="I98" s="7"/>
      <c r="J98" s="7"/>
    </row>
    <row r="99" spans="1:10" s="8" customFormat="1" ht="13.8" x14ac:dyDescent="0.3">
      <c r="A99" s="4"/>
      <c r="B99" s="5" t="s">
        <v>18</v>
      </c>
      <c r="C99" s="6"/>
      <c r="D99" s="6"/>
      <c r="E99" s="6"/>
      <c r="F99" s="6"/>
      <c r="G99" s="6"/>
      <c r="H99" s="6"/>
      <c r="I99" s="7"/>
      <c r="J99" s="7">
        <f>SUM(J15:J98)</f>
        <v>792218</v>
      </c>
    </row>
    <row r="100" spans="1:10" s="8" customFormat="1" ht="13.8" x14ac:dyDescent="0.3">
      <c r="A100" s="4"/>
      <c r="B100" s="11" t="s">
        <v>19</v>
      </c>
      <c r="C100" s="12"/>
      <c r="D100" s="12"/>
      <c r="E100" s="12"/>
      <c r="F100" s="12"/>
      <c r="G100" s="12"/>
      <c r="H100" s="12"/>
      <c r="I100" s="13"/>
      <c r="J100" s="14">
        <f>J99*0.3</f>
        <v>237665.4</v>
      </c>
    </row>
    <row r="101" spans="1:10" s="8" customFormat="1" ht="13.8" x14ac:dyDescent="0.3">
      <c r="A101" s="4"/>
      <c r="B101" s="5" t="s">
        <v>45</v>
      </c>
      <c r="C101" s="6"/>
      <c r="D101" s="6"/>
      <c r="E101" s="6"/>
      <c r="F101" s="6"/>
      <c r="G101" s="6"/>
      <c r="H101" s="6"/>
      <c r="I101" s="7"/>
      <c r="J101" s="7">
        <f>J99-J100</f>
        <v>554552.6</v>
      </c>
    </row>
    <row r="102" spans="1:10" s="8" customFormat="1" ht="13.8" x14ac:dyDescent="0.3">
      <c r="A102" s="4"/>
      <c r="B102" s="5"/>
      <c r="C102" s="6"/>
      <c r="D102" s="6"/>
      <c r="E102" s="6"/>
      <c r="F102" s="6"/>
      <c r="G102" s="6"/>
      <c r="H102" s="6"/>
      <c r="I102" s="7"/>
      <c r="J102" s="7"/>
    </row>
    <row r="103" spans="1:10" s="8" customFormat="1" ht="13.8" x14ac:dyDescent="0.3">
      <c r="A103" s="4"/>
      <c r="B103" s="5"/>
      <c r="C103" s="6"/>
      <c r="D103" s="6"/>
      <c r="E103" s="6"/>
      <c r="F103" s="6"/>
      <c r="G103" s="6"/>
      <c r="H103" s="6"/>
      <c r="I103" s="7"/>
      <c r="J103" s="7"/>
    </row>
    <row r="104" spans="1:10" s="8" customFormat="1" x14ac:dyDescent="0.3">
      <c r="A104"/>
      <c r="B104" s="5"/>
      <c r="C104"/>
      <c r="D104"/>
      <c r="E104"/>
      <c r="F104" s="15"/>
      <c r="G104" s="15"/>
      <c r="H104" s="15"/>
      <c r="I104" s="16"/>
      <c r="J104" s="17"/>
    </row>
    <row r="105" spans="1:10" s="8" customFormat="1" ht="13.8" x14ac:dyDescent="0.3">
      <c r="A105" s="4"/>
      <c r="B105" s="5" t="s">
        <v>45</v>
      </c>
      <c r="C105" s="6"/>
      <c r="D105" s="6"/>
      <c r="E105" s="6"/>
      <c r="F105" s="6"/>
      <c r="G105" s="6"/>
      <c r="H105" s="6"/>
      <c r="I105" s="7"/>
      <c r="J105" s="7">
        <f>J101</f>
        <v>554552.6</v>
      </c>
    </row>
    <row r="106" spans="1:10" s="8" customFormat="1" ht="13.8" x14ac:dyDescent="0.3">
      <c r="A106" s="4" t="s">
        <v>12</v>
      </c>
      <c r="B106" s="11" t="s">
        <v>41</v>
      </c>
      <c r="C106" s="12"/>
      <c r="D106" s="12"/>
      <c r="E106" s="12"/>
      <c r="F106" s="12"/>
      <c r="G106" s="12"/>
      <c r="H106" s="12"/>
      <c r="I106" s="13"/>
      <c r="J106" s="13">
        <v>13250</v>
      </c>
    </row>
    <row r="107" spans="1:10" s="8" customFormat="1" x14ac:dyDescent="0.3">
      <c r="A107" s="4"/>
      <c r="B107" s="18" t="s">
        <v>20</v>
      </c>
      <c r="C107" s="6"/>
      <c r="D107" s="6"/>
      <c r="E107" s="6"/>
      <c r="F107" s="6"/>
      <c r="G107" s="6"/>
      <c r="H107" s="6"/>
      <c r="I107" s="7"/>
      <c r="J107" s="7">
        <f>SUM(J105:J106)</f>
        <v>567802.6</v>
      </c>
    </row>
    <row r="108" spans="1:10" s="8" customFormat="1" ht="13.8" x14ac:dyDescent="0.3">
      <c r="A108" s="4"/>
      <c r="B108" s="19"/>
      <c r="C108" s="6"/>
      <c r="D108" s="6"/>
      <c r="E108" s="6"/>
      <c r="F108" s="6"/>
      <c r="G108" s="6"/>
      <c r="H108" s="6"/>
      <c r="I108" s="7"/>
      <c r="J108" s="7"/>
    </row>
    <row r="109" spans="1:10" x14ac:dyDescent="0.3">
      <c r="A109" s="2"/>
    </row>
    <row r="110" spans="1:10" x14ac:dyDescent="0.3">
      <c r="A110" s="2"/>
      <c r="B110" t="s">
        <v>51</v>
      </c>
      <c r="D110" t="s">
        <v>50</v>
      </c>
    </row>
    <row r="111" spans="1:10" x14ac:dyDescent="0.3">
      <c r="A111" s="2"/>
      <c r="C111" t="s">
        <v>54</v>
      </c>
      <c r="D111" t="s">
        <v>53</v>
      </c>
      <c r="E111" t="s">
        <v>56</v>
      </c>
    </row>
    <row r="112" spans="1:10" x14ac:dyDescent="0.3">
      <c r="A112" s="2"/>
      <c r="B112" t="s">
        <v>52</v>
      </c>
      <c r="C112">
        <v>3416</v>
      </c>
      <c r="D112">
        <v>8371</v>
      </c>
      <c r="E112">
        <f>D112-C112</f>
        <v>4955</v>
      </c>
    </row>
    <row r="113" spans="1:8" x14ac:dyDescent="0.3">
      <c r="A113" s="2"/>
      <c r="B113" t="s">
        <v>55</v>
      </c>
      <c r="C113">
        <v>2391</v>
      </c>
      <c r="D113">
        <v>4539</v>
      </c>
      <c r="E113">
        <f>D113-C113</f>
        <v>2148</v>
      </c>
    </row>
    <row r="114" spans="1:8" x14ac:dyDescent="0.3">
      <c r="A114" s="2"/>
    </row>
    <row r="115" spans="1:8" x14ac:dyDescent="0.3">
      <c r="A115" s="2"/>
    </row>
    <row r="116" spans="1:8" x14ac:dyDescent="0.3">
      <c r="A116" s="2"/>
    </row>
    <row r="117" spans="1:8" x14ac:dyDescent="0.3">
      <c r="A117" s="2"/>
    </row>
    <row r="118" spans="1:8" x14ac:dyDescent="0.3">
      <c r="A118" s="2"/>
    </row>
    <row r="119" spans="1:8" x14ac:dyDescent="0.3">
      <c r="A119" s="2"/>
    </row>
    <row r="120" spans="1:8" x14ac:dyDescent="0.3">
      <c r="A120" s="2"/>
    </row>
    <row r="121" spans="1:8" x14ac:dyDescent="0.3">
      <c r="A121" s="2"/>
    </row>
    <row r="122" spans="1:8" x14ac:dyDescent="0.3">
      <c r="A122" s="2"/>
    </row>
    <row r="123" spans="1:8" x14ac:dyDescent="0.3">
      <c r="A123" s="2"/>
    </row>
    <row r="124" spans="1:8" x14ac:dyDescent="0.3">
      <c r="A124" s="2"/>
    </row>
    <row r="125" spans="1:8" x14ac:dyDescent="0.3">
      <c r="B125" s="34" t="s">
        <v>42</v>
      </c>
      <c r="C125" s="34"/>
      <c r="D125" s="34"/>
      <c r="E125" s="34"/>
      <c r="F125" s="34"/>
      <c r="G125" s="34"/>
      <c r="H125" s="34"/>
    </row>
    <row r="131" spans="1:2" x14ac:dyDescent="0.3">
      <c r="A131" s="2"/>
    </row>
    <row r="132" spans="1:2" x14ac:dyDescent="0.3">
      <c r="A132" s="2"/>
    </row>
    <row r="133" spans="1:2" x14ac:dyDescent="0.3">
      <c r="A133" s="2"/>
    </row>
    <row r="134" spans="1:2" x14ac:dyDescent="0.3">
      <c r="A134" s="2"/>
    </row>
    <row r="135" spans="1:2" x14ac:dyDescent="0.3">
      <c r="A135" s="2"/>
    </row>
    <row r="136" spans="1:2" x14ac:dyDescent="0.3">
      <c r="A136" s="2"/>
    </row>
    <row r="137" spans="1:2" x14ac:dyDescent="0.3">
      <c r="A137" s="2"/>
    </row>
    <row r="138" spans="1:2" x14ac:dyDescent="0.3">
      <c r="A138" s="2"/>
    </row>
    <row r="139" spans="1:2" x14ac:dyDescent="0.3">
      <c r="A139" s="2"/>
    </row>
    <row r="140" spans="1:2" x14ac:dyDescent="0.3">
      <c r="A140" s="2"/>
    </row>
    <row r="141" spans="1:2" x14ac:dyDescent="0.3">
      <c r="A141" s="2"/>
      <c r="B141" s="26" t="s">
        <v>46</v>
      </c>
    </row>
    <row r="142" spans="1:2" x14ac:dyDescent="0.3">
      <c r="A142" s="2"/>
    </row>
    <row r="143" spans="1:2" x14ac:dyDescent="0.3">
      <c r="A143" s="2"/>
    </row>
    <row r="144" spans="1:2" x14ac:dyDescent="0.3">
      <c r="A144" s="2"/>
    </row>
    <row r="145" spans="1:2" x14ac:dyDescent="0.3">
      <c r="A145" s="2"/>
    </row>
    <row r="146" spans="1:2" x14ac:dyDescent="0.3">
      <c r="A146" s="2"/>
    </row>
    <row r="147" spans="1:2" x14ac:dyDescent="0.3">
      <c r="A147" s="2"/>
    </row>
    <row r="148" spans="1:2" x14ac:dyDescent="0.3">
      <c r="A148" s="2"/>
    </row>
    <row r="149" spans="1:2" x14ac:dyDescent="0.3">
      <c r="A149" s="2"/>
    </row>
    <row r="150" spans="1:2" x14ac:dyDescent="0.3">
      <c r="A150" s="2"/>
    </row>
    <row r="151" spans="1:2" x14ac:dyDescent="0.3">
      <c r="A151" s="2"/>
    </row>
    <row r="152" spans="1:2" x14ac:dyDescent="0.3">
      <c r="A152" s="2"/>
    </row>
    <row r="153" spans="1:2" x14ac:dyDescent="0.3">
      <c r="A153" s="2"/>
    </row>
    <row r="154" spans="1:2" x14ac:dyDescent="0.3">
      <c r="B154" s="20"/>
    </row>
    <row r="156" spans="1:2" ht="17.399999999999999" x14ac:dyDescent="0.3">
      <c r="A156" s="21" t="s">
        <v>22</v>
      </c>
    </row>
    <row r="160" spans="1:2" x14ac:dyDescent="0.3">
      <c r="A160" s="20"/>
    </row>
    <row r="165" spans="1:9" x14ac:dyDescent="0.3">
      <c r="A165" s="22" t="s">
        <v>23</v>
      </c>
    </row>
    <row r="166" spans="1:9" x14ac:dyDescent="0.3">
      <c r="A166" s="22"/>
    </row>
    <row r="167" spans="1:9" x14ac:dyDescent="0.3">
      <c r="A167" s="2"/>
    </row>
    <row r="168" spans="1:9" x14ac:dyDescent="0.3">
      <c r="A168" s="20"/>
    </row>
    <row r="169" spans="1:9" x14ac:dyDescent="0.3">
      <c r="A169" s="20"/>
    </row>
    <row r="170" spans="1:9" x14ac:dyDescent="0.3">
      <c r="A170" s="20"/>
    </row>
    <row r="171" spans="1:9" ht="17.399999999999999" x14ac:dyDescent="0.3">
      <c r="A171" s="35" t="s">
        <v>24</v>
      </c>
      <c r="B171" s="35"/>
      <c r="C171" s="35"/>
      <c r="D171" s="35"/>
      <c r="E171" s="35"/>
      <c r="F171" s="35"/>
      <c r="G171" s="35"/>
      <c r="H171" s="35"/>
      <c r="I171" s="35"/>
    </row>
    <row r="172" spans="1:9" ht="17.399999999999999" x14ac:dyDescent="0.3">
      <c r="A172" s="35" t="s">
        <v>43</v>
      </c>
      <c r="B172" s="35"/>
      <c r="C172" s="35"/>
      <c r="D172" s="35"/>
      <c r="E172" s="35"/>
      <c r="F172" s="35"/>
      <c r="G172" s="35"/>
      <c r="H172" s="35"/>
      <c r="I172" s="35"/>
    </row>
    <row r="173" spans="1:9" ht="15" customHeight="1" x14ac:dyDescent="0.3">
      <c r="A173" s="24"/>
      <c r="C173" s="23"/>
    </row>
    <row r="174" spans="1:9" x14ac:dyDescent="0.3">
      <c r="A174" s="36">
        <v>45020</v>
      </c>
      <c r="B174" s="36"/>
      <c r="C174" s="36"/>
      <c r="D174" s="36"/>
      <c r="E174" s="36"/>
      <c r="F174" s="36"/>
      <c r="G174" s="36"/>
      <c r="H174" s="36"/>
      <c r="I174" s="36"/>
    </row>
    <row r="178" spans="13:13" ht="15" customHeight="1" x14ac:dyDescent="0.3"/>
    <row r="180" spans="13:13" ht="15" customHeight="1" x14ac:dyDescent="0.3">
      <c r="M180" s="25"/>
    </row>
    <row r="183" spans="13:13" ht="15" customHeight="1" x14ac:dyDescent="0.3"/>
    <row r="187" spans="13:13" ht="16.5" customHeight="1" x14ac:dyDescent="0.3"/>
    <row r="198" spans="1:9" x14ac:dyDescent="0.3">
      <c r="A198" s="34" t="s">
        <v>25</v>
      </c>
      <c r="B198" s="34"/>
      <c r="C198" s="34"/>
      <c r="D198" s="34"/>
      <c r="F198" s="34" t="s">
        <v>21</v>
      </c>
      <c r="G198" s="34"/>
      <c r="H198" s="34"/>
      <c r="I198" s="34"/>
    </row>
    <row r="199" spans="1:9" x14ac:dyDescent="0.3">
      <c r="A199" s="20"/>
    </row>
    <row r="200" spans="1:9" x14ac:dyDescent="0.3">
      <c r="A200" s="20"/>
    </row>
    <row r="201" spans="1:9" x14ac:dyDescent="0.3">
      <c r="A201" s="20" t="s">
        <v>26</v>
      </c>
      <c r="F201" s="20" t="s">
        <v>27</v>
      </c>
    </row>
    <row r="202" spans="1:9" x14ac:dyDescent="0.3">
      <c r="A202" s="20" t="s">
        <v>28</v>
      </c>
      <c r="F202" s="20" t="s">
        <v>28</v>
      </c>
    </row>
    <row r="203" spans="1:9" x14ac:dyDescent="0.3">
      <c r="A203" s="20"/>
    </row>
    <row r="204" spans="1:9" x14ac:dyDescent="0.3">
      <c r="A204" s="20" t="s">
        <v>26</v>
      </c>
      <c r="F204" s="20" t="s">
        <v>27</v>
      </c>
    </row>
    <row r="205" spans="1:9" x14ac:dyDescent="0.3">
      <c r="A205" s="20" t="s">
        <v>29</v>
      </c>
      <c r="F205" s="20" t="s">
        <v>29</v>
      </c>
    </row>
    <row r="206" spans="1:9" x14ac:dyDescent="0.3">
      <c r="A206" s="20"/>
    </row>
    <row r="207" spans="1:9" x14ac:dyDescent="0.3">
      <c r="A207" s="20" t="s">
        <v>26</v>
      </c>
      <c r="F207" s="20" t="s">
        <v>27</v>
      </c>
    </row>
    <row r="208" spans="1:9" x14ac:dyDescent="0.3">
      <c r="A208" s="20" t="s">
        <v>30</v>
      </c>
      <c r="F208" s="20" t="s">
        <v>30</v>
      </c>
    </row>
    <row r="209" spans="1:6" x14ac:dyDescent="0.3">
      <c r="A209" s="20"/>
    </row>
    <row r="210" spans="1:6" x14ac:dyDescent="0.3">
      <c r="A210" s="20" t="s">
        <v>26</v>
      </c>
      <c r="F210" s="20" t="s">
        <v>27</v>
      </c>
    </row>
    <row r="211" spans="1:6" x14ac:dyDescent="0.3">
      <c r="A211" s="26" t="s">
        <v>31</v>
      </c>
      <c r="F211" s="26" t="s">
        <v>31</v>
      </c>
    </row>
  </sheetData>
  <mergeCells count="12">
    <mergeCell ref="B125:H125"/>
    <mergeCell ref="A171:I171"/>
    <mergeCell ref="A172:I172"/>
    <mergeCell ref="A174:I174"/>
    <mergeCell ref="A198:D198"/>
    <mergeCell ref="F198:I198"/>
    <mergeCell ref="B67:D67"/>
    <mergeCell ref="A1:J6"/>
    <mergeCell ref="A7:J7"/>
    <mergeCell ref="A8:J8"/>
    <mergeCell ref="A9:J9"/>
    <mergeCell ref="A11:J11"/>
  </mergeCells>
  <pageMargins left="0.7" right="0.7" top="0.75" bottom="0.75" header="0.3" footer="0.3"/>
  <pageSetup scale="75" fitToHeight="0" orientation="portrait" r:id="rId1"/>
  <rowBreaks count="2" manualBreakCount="2">
    <brk id="57" max="16383" man="1"/>
    <brk id="168" max="16383" man="1"/>
  </rowBreaks>
  <colBreaks count="1" manualBreakCount="1">
    <brk id="10"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Proposal</vt:lpstr>
      <vt:lpstr>Proposal SS</vt:lpstr>
      <vt:lpstr>Proposal!Print_Area</vt:lpstr>
      <vt:lpstr>'Proposal SS'!Print_Area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Tim Rensch</dc:creator>
  <cp:lastModifiedBy>Travis Miller</cp:lastModifiedBy>
  <cp:lastPrinted>2023-09-25T17:03:25Z</cp:lastPrinted>
  <dcterms:created xsi:type="dcterms:W3CDTF">2023-04-04T14:38:09Z</dcterms:created>
  <dcterms:modified xsi:type="dcterms:W3CDTF">2023-09-28T18:16:15Z</dcterms:modified>
</cp:coreProperties>
</file>